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vetkina\Downloads\"/>
    </mc:Choice>
  </mc:AlternateContent>
  <xr:revisionPtr revIDLastSave="0" documentId="13_ncr:1_{5A0F112E-6C0D-47B0-87D6-19825FB78B46}" xr6:coauthVersionLast="36" xr6:coauthVersionMax="36" xr10:uidLastSave="{00000000-0000-0000-0000-000000000000}"/>
  <bookViews>
    <workbookView xWindow="0" yWindow="0" windowWidth="24720" windowHeight="119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69" i="1" l="1"/>
  <c r="F168" i="1"/>
  <c r="F167" i="1"/>
  <c r="J36" i="1"/>
  <c r="F27" i="1"/>
  <c r="F21" i="1"/>
  <c r="A95" i="1" l="1"/>
  <c r="B168" i="1"/>
  <c r="A168" i="1"/>
  <c r="J167" i="1"/>
  <c r="I167" i="1"/>
  <c r="H167" i="1"/>
  <c r="G167" i="1"/>
  <c r="B158" i="1"/>
  <c r="A158" i="1"/>
  <c r="J157" i="1"/>
  <c r="I157" i="1"/>
  <c r="H157" i="1"/>
  <c r="G157" i="1"/>
  <c r="F157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6" i="1"/>
  <c r="A136" i="1"/>
  <c r="J135" i="1"/>
  <c r="I135" i="1"/>
  <c r="H135" i="1"/>
  <c r="G135" i="1"/>
  <c r="F135" i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4" i="1"/>
  <c r="A104" i="1"/>
  <c r="J103" i="1"/>
  <c r="I103" i="1"/>
  <c r="H103" i="1"/>
  <c r="G103" i="1"/>
  <c r="F103" i="1"/>
  <c r="B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7" i="1"/>
  <c r="A37" i="1"/>
  <c r="I36" i="1"/>
  <c r="H36" i="1"/>
  <c r="G36" i="1"/>
  <c r="F36" i="1"/>
  <c r="B28" i="1"/>
  <c r="A28" i="1"/>
  <c r="J27" i="1"/>
  <c r="I27" i="1"/>
  <c r="H27" i="1"/>
  <c r="G27" i="1"/>
  <c r="B22" i="1"/>
  <c r="A22" i="1"/>
  <c r="B13" i="1"/>
  <c r="A13" i="1"/>
  <c r="G21" i="1"/>
  <c r="H21" i="1"/>
  <c r="I21" i="1"/>
  <c r="J21" i="1"/>
  <c r="G12" i="1"/>
  <c r="H12" i="1"/>
  <c r="I12" i="1"/>
  <c r="J12" i="1"/>
  <c r="F12" i="1"/>
  <c r="H152" i="1" l="1"/>
  <c r="J168" i="1"/>
  <c r="J104" i="1"/>
  <c r="I104" i="1"/>
  <c r="J136" i="1"/>
  <c r="J71" i="1"/>
  <c r="H54" i="1"/>
  <c r="I37" i="1"/>
  <c r="G168" i="1"/>
  <c r="I168" i="1"/>
  <c r="H168" i="1"/>
  <c r="F88" i="1"/>
  <c r="I88" i="1"/>
  <c r="J88" i="1"/>
  <c r="G88" i="1"/>
  <c r="H88" i="1"/>
  <c r="G71" i="1"/>
  <c r="H71" i="1"/>
  <c r="I71" i="1"/>
  <c r="F71" i="1"/>
  <c r="G152" i="1"/>
  <c r="I152" i="1"/>
  <c r="J152" i="1"/>
  <c r="G136" i="1"/>
  <c r="I136" i="1"/>
  <c r="H136" i="1"/>
  <c r="J54" i="1"/>
  <c r="I54" i="1"/>
  <c r="F54" i="1"/>
  <c r="G54" i="1"/>
  <c r="J120" i="1"/>
  <c r="G120" i="1"/>
  <c r="H120" i="1"/>
  <c r="I120" i="1"/>
  <c r="H37" i="1"/>
  <c r="J37" i="1"/>
  <c r="G37" i="1"/>
  <c r="F37" i="1"/>
  <c r="H104" i="1"/>
  <c r="G104" i="1"/>
  <c r="F104" i="1"/>
  <c r="F120" i="1"/>
  <c r="F136" i="1"/>
  <c r="F152" i="1"/>
  <c r="I22" i="1"/>
  <c r="F22" i="1"/>
  <c r="J22" i="1"/>
  <c r="H22" i="1"/>
  <c r="G22" i="1"/>
  <c r="I169" i="1" l="1"/>
  <c r="J169" i="1"/>
  <c r="H169" i="1"/>
  <c r="G169" i="1"/>
</calcChain>
</file>

<file path=xl/sharedStrings.xml><?xml version="1.0" encoding="utf-8"?>
<sst xmlns="http://schemas.openxmlformats.org/spreadsheetml/2006/main" count="264" uniqueCount="98">
  <si>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</si>
  <si>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</si>
  <si>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</si>
  <si>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</si>
  <si>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</si>
  <si>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</si>
  <si>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</si>
  <si>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</si>
  <si>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</si>
  <si>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</si>
  <si>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</si>
  <si>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</si>
  <si>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</si>
  <si>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</si>
  <si>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</si>
  <si>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</si>
  <si>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</si>
  <si>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</si>
  <si>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</si>
  <si>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</si>
  <si>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</si>
  <si>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</si>
  <si>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</si>
  <si>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</si>
  <si>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</si>
  <si>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</si>
  <si>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</si>
  <si>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</si>
  <si>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</si>
  <si>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</si>
  <si>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итого</t>
  </si>
  <si>
    <t>Вес блюда, г</t>
  </si>
  <si>
    <t xml:space="preserve">Директор </t>
  </si>
  <si>
    <t>Лыжененкова И.Н.</t>
  </si>
  <si>
    <t>МКОУ Закрутовская ООШ</t>
  </si>
  <si>
    <t>каша пшенная молочная</t>
  </si>
  <si>
    <t xml:space="preserve">чай </t>
  </si>
  <si>
    <t>хлеб пшеничный</t>
  </si>
  <si>
    <t xml:space="preserve">сыр порциями </t>
  </si>
  <si>
    <t>3 блюдо</t>
  </si>
  <si>
    <t>винегрет</t>
  </si>
  <si>
    <t>суп молочный с макаронными изделиями</t>
  </si>
  <si>
    <t>плов из птицы</t>
  </si>
  <si>
    <t>какао</t>
  </si>
  <si>
    <t>хлеб ржано -пшеничный</t>
  </si>
  <si>
    <t>54-16</t>
  </si>
  <si>
    <t>каша рисовая молочная</t>
  </si>
  <si>
    <t>чай</t>
  </si>
  <si>
    <t>салат из  свежей капусты и свеклы</t>
  </si>
  <si>
    <t>суп картофельный с рыбой</t>
  </si>
  <si>
    <t>жаркое по домашнему</t>
  </si>
  <si>
    <t>кисель</t>
  </si>
  <si>
    <t>хлеб ржано- пшеничный</t>
  </si>
  <si>
    <t>суп молочный лапша</t>
  </si>
  <si>
    <t>Салат  из свежих помидоров и огурцов</t>
  </si>
  <si>
    <t>рассольник</t>
  </si>
  <si>
    <t>гречка отварная</t>
  </si>
  <si>
    <t>гуляш</t>
  </si>
  <si>
    <t>компот из сухофруктов</t>
  </si>
  <si>
    <t>54-53</t>
  </si>
  <si>
    <t>блины с маслом</t>
  </si>
  <si>
    <t>сыр порциями</t>
  </si>
  <si>
    <t>салат из белокачаной капусты</t>
  </si>
  <si>
    <t>щи из свежей капусты с картофелем</t>
  </si>
  <si>
    <t>тефтели рыбные</t>
  </si>
  <si>
    <t>пюре картофельное</t>
  </si>
  <si>
    <t>хлеб ржано-пшеничный</t>
  </si>
  <si>
    <t>чай с лимоном</t>
  </si>
  <si>
    <t>омлет натуральный</t>
  </si>
  <si>
    <t>салат из свежих огурцов</t>
  </si>
  <si>
    <t>суп картофельный с макаронами</t>
  </si>
  <si>
    <t>котлеты рубленные из птицы</t>
  </si>
  <si>
    <t>рис отварной</t>
  </si>
  <si>
    <t>каша дружба</t>
  </si>
  <si>
    <t>3блюдо</t>
  </si>
  <si>
    <t>Салат  из моркови и яблок</t>
  </si>
  <si>
    <t>суп рисовый молочный</t>
  </si>
  <si>
    <t>капуста тушенная</t>
  </si>
  <si>
    <t>54-11</t>
  </si>
  <si>
    <t>каша из гречневой крупы</t>
  </si>
  <si>
    <t>томаты свежие с растительным маслом</t>
  </si>
  <si>
    <t>борщ из капусты с картофелем</t>
  </si>
  <si>
    <t>макароны отварные</t>
  </si>
  <si>
    <t xml:space="preserve"> котлета мясная</t>
  </si>
  <si>
    <t>каша  овсяная</t>
  </si>
  <si>
    <t>Суп картофельный с бобовыми</t>
  </si>
  <si>
    <t>рыба тушеная с овощами</t>
  </si>
  <si>
    <t>какао с молоком</t>
  </si>
  <si>
    <t>каша манная молочная</t>
  </si>
  <si>
    <t>Салат витаминный</t>
  </si>
  <si>
    <t>суп крестьянский</t>
  </si>
  <si>
    <t>тефтели мясные</t>
  </si>
  <si>
    <t>йогурт</t>
  </si>
  <si>
    <t>суп молочный -лапша</t>
  </si>
  <si>
    <t>Салат  из отварной свеклы</t>
  </si>
  <si>
    <t>суп картофельный</t>
  </si>
  <si>
    <t>куры тушеные в соусе</t>
  </si>
  <si>
    <t>54-13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</si>
</sst>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0" borderId="6" xfId="0" applyFill="1" applyBorder="1"/>
    <xf numFmtId="1" fontId="2" fillId="3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3" sqref="G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0" t="s">
        <v>34</v>
      </c>
      <c r="D1" s="61"/>
      <c r="E1" s="61"/>
      <c r="F1" s="13" t="s">
        <v>16</v>
      </c>
      <c r="G1" s="2" t="s">
        <v>17</v>
      </c>
      <c r="H1" s="62" t="s">
        <v>32</v>
      </c>
      <c r="I1" s="62"/>
      <c r="J1" s="62"/>
      <c r="K1" s="62"/>
    </row>
    <row r="2" spans="1:11" ht="18" x14ac:dyDescent="0.2">
      <c r="A2" s="36" t="s">
        <v>6</v>
      </c>
      <c r="C2" s="2"/>
      <c r="G2" s="2" t="s">
        <v>18</v>
      </c>
      <c r="H2" s="62" t="s">
        <v>33</v>
      </c>
      <c r="I2" s="62"/>
      <c r="J2" s="62"/>
      <c r="K2" s="6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45300</v>
      </c>
      <c r="I3" s="64"/>
      <c r="J3" s="64"/>
      <c r="K3" s="64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7.4</v>
      </c>
      <c r="H6" s="46">
        <v>7.6</v>
      </c>
      <c r="I6" s="47">
        <v>39.200000000000003</v>
      </c>
      <c r="J6" s="46">
        <v>245.5</v>
      </c>
      <c r="K6" s="48">
        <v>103</v>
      </c>
    </row>
    <row r="7" spans="1:11" ht="15" x14ac:dyDescent="0.25">
      <c r="A7" s="24"/>
      <c r="B7" s="16"/>
      <c r="C7" s="11"/>
      <c r="D7" s="7" t="s">
        <v>22</v>
      </c>
      <c r="E7" s="49" t="s">
        <v>36</v>
      </c>
      <c r="F7" s="50">
        <v>200</v>
      </c>
      <c r="G7" s="50">
        <v>9.02</v>
      </c>
      <c r="H7" s="50">
        <v>2.2799999999999998</v>
      </c>
      <c r="I7" s="51">
        <v>15.42</v>
      </c>
      <c r="J7" s="50">
        <v>114</v>
      </c>
      <c r="K7" s="6">
        <v>377</v>
      </c>
    </row>
    <row r="8" spans="1:11" ht="15" x14ac:dyDescent="0.25">
      <c r="A8" s="24"/>
      <c r="B8" s="16"/>
      <c r="C8" s="11"/>
      <c r="D8" s="7" t="s">
        <v>23</v>
      </c>
      <c r="E8" s="49" t="s">
        <v>37</v>
      </c>
      <c r="F8" s="50">
        <v>80</v>
      </c>
      <c r="G8" s="50">
        <v>6</v>
      </c>
      <c r="H8" s="50">
        <v>2.3199999999999998</v>
      </c>
      <c r="I8" s="51">
        <v>41.12</v>
      </c>
      <c r="J8" s="50">
        <v>209.6</v>
      </c>
      <c r="K8" s="6">
        <v>125</v>
      </c>
    </row>
    <row r="9" spans="1:11" ht="15" x14ac:dyDescent="0.25">
      <c r="A9" s="24"/>
      <c r="B9" s="16"/>
      <c r="C9" s="11"/>
      <c r="D9" s="7"/>
      <c r="E9" s="49" t="s">
        <v>38</v>
      </c>
      <c r="F9" s="50">
        <v>20</v>
      </c>
      <c r="G9" s="50">
        <v>4.5999999999999996</v>
      </c>
      <c r="H9" s="50">
        <v>5.9</v>
      </c>
      <c r="I9" s="51">
        <v>0</v>
      </c>
      <c r="J9" s="50">
        <v>72</v>
      </c>
      <c r="K9" s="42"/>
    </row>
    <row r="10" spans="1:11" ht="15" x14ac:dyDescent="0.25">
      <c r="A10" s="24"/>
      <c r="B10" s="16"/>
      <c r="C10" s="11"/>
      <c r="D10" s="6"/>
      <c r="E10" s="40"/>
      <c r="F10" s="41"/>
      <c r="G10" s="41"/>
      <c r="H10" s="41"/>
      <c r="I10" s="41"/>
      <c r="J10" s="41"/>
      <c r="K10" s="42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5"/>
      <c r="B12" s="18"/>
      <c r="C12" s="8"/>
      <c r="D12" s="19" t="s">
        <v>30</v>
      </c>
      <c r="E12" s="9"/>
      <c r="F12" s="20">
        <f>SUM(F6:F11)</f>
        <v>500</v>
      </c>
      <c r="G12" s="20">
        <f>SUM(G6:G11)</f>
        <v>27.020000000000003</v>
      </c>
      <c r="H12" s="20">
        <f>SUM(H6:H11)</f>
        <v>18.100000000000001</v>
      </c>
      <c r="I12" s="20">
        <f>SUM(I6:I11)</f>
        <v>95.740000000000009</v>
      </c>
      <c r="J12" s="20">
        <f>SUM(J6:J11)</f>
        <v>641.1</v>
      </c>
      <c r="K12" s="26"/>
    </row>
    <row r="13" spans="1:11" ht="15" x14ac:dyDescent="0.25">
      <c r="A13" s="27">
        <f>A6</f>
        <v>1</v>
      </c>
      <c r="B13" s="14">
        <f>B6</f>
        <v>1</v>
      </c>
      <c r="C13" s="10" t="s">
        <v>24</v>
      </c>
      <c r="D13" s="8" t="s">
        <v>25</v>
      </c>
      <c r="E13" s="52" t="s">
        <v>40</v>
      </c>
      <c r="F13" s="53">
        <v>80</v>
      </c>
      <c r="G13" s="53">
        <v>1</v>
      </c>
      <c r="H13" s="53">
        <v>7.1</v>
      </c>
      <c r="I13" s="54">
        <v>6</v>
      </c>
      <c r="J13" s="53">
        <v>91.8</v>
      </c>
      <c r="K13" s="56" t="s">
        <v>45</v>
      </c>
    </row>
    <row r="14" spans="1:11" ht="15" x14ac:dyDescent="0.25">
      <c r="A14" s="24"/>
      <c r="B14" s="16"/>
      <c r="C14" s="11"/>
      <c r="D14" s="7" t="s">
        <v>26</v>
      </c>
      <c r="E14" s="49" t="s">
        <v>41</v>
      </c>
      <c r="F14" s="50">
        <v>200</v>
      </c>
      <c r="G14" s="50">
        <v>5.76</v>
      </c>
      <c r="H14" s="50">
        <v>6.24</v>
      </c>
      <c r="I14" s="51">
        <v>20.32</v>
      </c>
      <c r="J14" s="55">
        <v>156</v>
      </c>
      <c r="K14" s="6">
        <v>45</v>
      </c>
    </row>
    <row r="15" spans="1:11" ht="15" x14ac:dyDescent="0.25">
      <c r="A15" s="24"/>
      <c r="B15" s="16"/>
      <c r="C15" s="11"/>
      <c r="D15" s="7" t="s">
        <v>27</v>
      </c>
      <c r="E15" s="49" t="s">
        <v>42</v>
      </c>
      <c r="F15" s="50">
        <v>200</v>
      </c>
      <c r="G15" s="50">
        <v>12.71</v>
      </c>
      <c r="H15" s="50">
        <v>7.85</v>
      </c>
      <c r="I15" s="51">
        <v>26.8</v>
      </c>
      <c r="J15" s="50">
        <v>229</v>
      </c>
      <c r="K15" s="6">
        <v>291</v>
      </c>
    </row>
    <row r="16" spans="1:11" ht="15" x14ac:dyDescent="0.25">
      <c r="A16" s="24"/>
      <c r="B16" s="16"/>
      <c r="C16" s="11"/>
      <c r="D16" s="7" t="s">
        <v>39</v>
      </c>
      <c r="E16" s="49" t="s">
        <v>43</v>
      </c>
      <c r="F16" s="50">
        <v>180</v>
      </c>
      <c r="G16" s="50">
        <v>5.14</v>
      </c>
      <c r="H16" s="50">
        <v>5.18</v>
      </c>
      <c r="I16" s="51">
        <v>28.81</v>
      </c>
      <c r="J16" s="50">
        <v>197.08</v>
      </c>
      <c r="K16" s="6">
        <v>382</v>
      </c>
    </row>
    <row r="17" spans="1:11" ht="15" x14ac:dyDescent="0.25">
      <c r="A17" s="24"/>
      <c r="B17" s="16"/>
      <c r="C17" s="11"/>
      <c r="D17" s="7" t="s">
        <v>28</v>
      </c>
      <c r="E17" s="49" t="s">
        <v>37</v>
      </c>
      <c r="F17" s="50">
        <v>50</v>
      </c>
      <c r="G17" s="50">
        <v>3.75</v>
      </c>
      <c r="H17" s="50">
        <v>1.45</v>
      </c>
      <c r="I17" s="51">
        <v>25.7</v>
      </c>
      <c r="J17" s="50">
        <v>131</v>
      </c>
      <c r="K17" s="6">
        <v>125</v>
      </c>
    </row>
    <row r="18" spans="1:11" ht="15" x14ac:dyDescent="0.25">
      <c r="A18" s="24"/>
      <c r="B18" s="16"/>
      <c r="C18" s="11"/>
      <c r="D18" s="7" t="s">
        <v>29</v>
      </c>
      <c r="E18" s="49" t="s">
        <v>44</v>
      </c>
      <c r="F18" s="50">
        <v>60</v>
      </c>
      <c r="G18" s="50">
        <v>2.21</v>
      </c>
      <c r="H18" s="50">
        <v>11.32</v>
      </c>
      <c r="I18" s="51">
        <v>21.93</v>
      </c>
      <c r="J18" s="50">
        <v>204</v>
      </c>
      <c r="K18" s="6">
        <v>1</v>
      </c>
    </row>
    <row r="19" spans="1:11" ht="15" x14ac:dyDescent="0.25">
      <c r="A19" s="24"/>
      <c r="B19" s="16"/>
      <c r="C19" s="11"/>
      <c r="D19" s="6"/>
      <c r="E19" s="40"/>
      <c r="F19" s="41"/>
      <c r="G19" s="41"/>
      <c r="H19" s="41"/>
      <c r="I19" s="41"/>
      <c r="J19" s="41"/>
      <c r="K19" s="42"/>
    </row>
    <row r="20" spans="1:11" ht="15" x14ac:dyDescent="0.25">
      <c r="A20" s="24"/>
      <c r="B20" s="16"/>
      <c r="C20" s="11"/>
      <c r="D20" s="6"/>
      <c r="E20" s="40"/>
      <c r="F20" s="41"/>
      <c r="G20" s="41"/>
      <c r="H20" s="41"/>
      <c r="I20" s="41"/>
      <c r="J20" s="41"/>
      <c r="K20" s="42"/>
    </row>
    <row r="21" spans="1:11" ht="15" x14ac:dyDescent="0.25">
      <c r="A21" s="25"/>
      <c r="B21" s="18"/>
      <c r="C21" s="8"/>
      <c r="D21" s="19" t="s">
        <v>30</v>
      </c>
      <c r="E21" s="12"/>
      <c r="F21" s="65">
        <f>SUM(F13:F20)</f>
        <v>770</v>
      </c>
      <c r="G21" s="20">
        <f>SUM(G13:G20)</f>
        <v>30.57</v>
      </c>
      <c r="H21" s="20">
        <f>SUM(H13:H20)</f>
        <v>39.14</v>
      </c>
      <c r="I21" s="20">
        <f>SUM(I13:I20)</f>
        <v>129.56</v>
      </c>
      <c r="J21" s="20">
        <f>SUM(J13:J20)</f>
        <v>1008.88</v>
      </c>
      <c r="K21" s="26"/>
    </row>
    <row r="22" spans="1:11" ht="15.75" thickBot="1" x14ac:dyDescent="0.25">
      <c r="A22" s="30">
        <f>A6</f>
        <v>1</v>
      </c>
      <c r="B22" s="31">
        <f>B6</f>
        <v>1</v>
      </c>
      <c r="C22" s="57" t="s">
        <v>4</v>
      </c>
      <c r="D22" s="58"/>
      <c r="E22" s="32"/>
      <c r="F22" s="33">
        <f>F12+F21</f>
        <v>1270</v>
      </c>
      <c r="G22" s="33">
        <f>G12+G21</f>
        <v>57.59</v>
      </c>
      <c r="H22" s="33">
        <f>H12+H21</f>
        <v>57.24</v>
      </c>
      <c r="I22" s="33">
        <f>I12+I21</f>
        <v>225.3</v>
      </c>
      <c r="J22" s="33">
        <f>J12+J21</f>
        <v>1649.98</v>
      </c>
      <c r="K22" s="33"/>
    </row>
    <row r="23" spans="1:11" ht="15" x14ac:dyDescent="0.25">
      <c r="A23" s="15">
        <v>1</v>
      </c>
      <c r="B23" s="16">
        <v>2</v>
      </c>
      <c r="C23" s="23" t="s">
        <v>20</v>
      </c>
      <c r="D23" s="5" t="s">
        <v>21</v>
      </c>
      <c r="E23" s="45" t="s">
        <v>46</v>
      </c>
      <c r="F23" s="46">
        <v>150</v>
      </c>
      <c r="G23" s="46">
        <v>5.77</v>
      </c>
      <c r="H23" s="46">
        <v>24.5</v>
      </c>
      <c r="I23" s="47">
        <v>4.87</v>
      </c>
      <c r="J23" s="46">
        <v>163.87</v>
      </c>
      <c r="K23" s="48">
        <v>105</v>
      </c>
    </row>
    <row r="24" spans="1:11" ht="15" x14ac:dyDescent="0.25">
      <c r="A24" s="15"/>
      <c r="B24" s="16"/>
      <c r="C24" s="11"/>
      <c r="D24" s="7" t="s">
        <v>22</v>
      </c>
      <c r="E24" s="49" t="s">
        <v>47</v>
      </c>
      <c r="F24" s="50">
        <v>180</v>
      </c>
      <c r="G24" s="50">
        <v>8.11</v>
      </c>
      <c r="H24" s="50">
        <v>2.0499999999999998</v>
      </c>
      <c r="I24" s="51">
        <v>13.87</v>
      </c>
      <c r="J24" s="50">
        <v>103.19</v>
      </c>
      <c r="K24" s="6">
        <v>377</v>
      </c>
    </row>
    <row r="25" spans="1:11" ht="15" x14ac:dyDescent="0.25">
      <c r="A25" s="15"/>
      <c r="B25" s="16"/>
      <c r="C25" s="11"/>
      <c r="D25" s="7" t="s">
        <v>23</v>
      </c>
      <c r="E25" s="49" t="s">
        <v>37</v>
      </c>
      <c r="F25" s="50">
        <v>50</v>
      </c>
      <c r="G25" s="50">
        <v>3.75</v>
      </c>
      <c r="H25" s="50">
        <v>1.45</v>
      </c>
      <c r="I25" s="51">
        <v>25.7</v>
      </c>
      <c r="J25" s="50">
        <v>131</v>
      </c>
      <c r="K25" s="6">
        <v>125</v>
      </c>
    </row>
    <row r="26" spans="1:11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" x14ac:dyDescent="0.25">
      <c r="A27" s="17"/>
      <c r="B27" s="18"/>
      <c r="C27" s="8"/>
      <c r="D27" s="19" t="s">
        <v>30</v>
      </c>
      <c r="E27" s="9"/>
      <c r="F27" s="65">
        <f>SUM(F23:F26)</f>
        <v>380</v>
      </c>
      <c r="G27" s="20">
        <f>SUM(G23:G26)</f>
        <v>17.63</v>
      </c>
      <c r="H27" s="20">
        <f>SUM(H23:H26)</f>
        <v>28</v>
      </c>
      <c r="I27" s="20">
        <f>SUM(I23:I26)</f>
        <v>44.44</v>
      </c>
      <c r="J27" s="20">
        <f>SUM(J23:J26)</f>
        <v>398.06</v>
      </c>
      <c r="K27" s="26"/>
    </row>
    <row r="28" spans="1:11" ht="15" x14ac:dyDescent="0.25">
      <c r="A28" s="14">
        <f>A23</f>
        <v>1</v>
      </c>
      <c r="B28" s="14">
        <f>B23</f>
        <v>2</v>
      </c>
      <c r="C28" s="10" t="s">
        <v>24</v>
      </c>
      <c r="D28" s="8" t="s">
        <v>25</v>
      </c>
      <c r="E28" s="52" t="s">
        <v>48</v>
      </c>
      <c r="F28" s="53">
        <v>80</v>
      </c>
      <c r="G28" s="53">
        <v>0.96</v>
      </c>
      <c r="H28" s="53">
        <v>5.52</v>
      </c>
      <c r="I28" s="54">
        <v>7.69</v>
      </c>
      <c r="J28" s="53">
        <v>82.27</v>
      </c>
      <c r="K28" s="56">
        <v>21</v>
      </c>
    </row>
    <row r="29" spans="1:11" ht="15" x14ac:dyDescent="0.25">
      <c r="A29" s="15"/>
      <c r="B29" s="16"/>
      <c r="C29" s="11"/>
      <c r="D29" s="7" t="s">
        <v>26</v>
      </c>
      <c r="E29" s="49" t="s">
        <v>49</v>
      </c>
      <c r="F29" s="50">
        <v>200</v>
      </c>
      <c r="G29" s="50">
        <v>2.2400000000000002</v>
      </c>
      <c r="H29" s="50">
        <v>8</v>
      </c>
      <c r="I29" s="51">
        <v>11.5</v>
      </c>
      <c r="J29" s="55">
        <v>149.6</v>
      </c>
      <c r="K29" s="6">
        <v>62</v>
      </c>
    </row>
    <row r="30" spans="1:11" ht="15" x14ac:dyDescent="0.25">
      <c r="A30" s="15"/>
      <c r="B30" s="16"/>
      <c r="C30" s="11"/>
      <c r="D30" s="7" t="s">
        <v>27</v>
      </c>
      <c r="E30" s="49" t="s">
        <v>50</v>
      </c>
      <c r="F30" s="50">
        <v>200</v>
      </c>
      <c r="G30" s="50">
        <v>10.96</v>
      </c>
      <c r="H30" s="50">
        <v>24.8</v>
      </c>
      <c r="I30" s="51">
        <v>21.52</v>
      </c>
      <c r="J30" s="50">
        <v>353.6</v>
      </c>
      <c r="K30" s="6">
        <v>68</v>
      </c>
    </row>
    <row r="31" spans="1:11" ht="15" x14ac:dyDescent="0.25">
      <c r="A31" s="15"/>
      <c r="B31" s="16"/>
      <c r="C31" s="11"/>
      <c r="D31" s="7" t="s">
        <v>39</v>
      </c>
      <c r="E31" s="49" t="s">
        <v>51</v>
      </c>
      <c r="F31" s="50">
        <v>180</v>
      </c>
      <c r="G31" s="50">
        <v>1.17</v>
      </c>
      <c r="H31" s="50">
        <v>0</v>
      </c>
      <c r="I31" s="51">
        <v>26.1</v>
      </c>
      <c r="J31" s="50">
        <v>104.58</v>
      </c>
      <c r="K31" s="6">
        <v>247</v>
      </c>
    </row>
    <row r="32" spans="1:11" ht="15" x14ac:dyDescent="0.25">
      <c r="A32" s="15"/>
      <c r="B32" s="16"/>
      <c r="C32" s="11"/>
      <c r="D32" s="7" t="s">
        <v>28</v>
      </c>
      <c r="E32" s="49" t="s">
        <v>37</v>
      </c>
      <c r="F32" s="50">
        <v>50</v>
      </c>
      <c r="G32" s="50">
        <v>3.75</v>
      </c>
      <c r="H32" s="50">
        <v>1.45</v>
      </c>
      <c r="I32" s="51">
        <v>25.7</v>
      </c>
      <c r="J32" s="50">
        <v>131</v>
      </c>
      <c r="K32" s="6">
        <v>125</v>
      </c>
    </row>
    <row r="33" spans="1:11" ht="15" x14ac:dyDescent="0.25">
      <c r="A33" s="15"/>
      <c r="B33" s="16"/>
      <c r="C33" s="11"/>
      <c r="D33" s="7" t="s">
        <v>29</v>
      </c>
      <c r="E33" s="49" t="s">
        <v>52</v>
      </c>
      <c r="F33" s="50">
        <v>60</v>
      </c>
      <c r="G33" s="50">
        <v>2.21</v>
      </c>
      <c r="H33" s="50">
        <v>11.32</v>
      </c>
      <c r="I33" s="51">
        <v>21.93</v>
      </c>
      <c r="J33" s="50">
        <v>204</v>
      </c>
      <c r="K33" s="6">
        <v>1</v>
      </c>
    </row>
    <row r="34" spans="1:11" ht="15" x14ac:dyDescent="0.25">
      <c r="A34" s="15"/>
      <c r="B34" s="16"/>
      <c r="C34" s="11"/>
      <c r="D34" s="6"/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6"/>
      <c r="E35" s="40"/>
      <c r="F35" s="41"/>
      <c r="G35" s="41"/>
      <c r="H35" s="41"/>
      <c r="I35" s="41"/>
      <c r="J35" s="41"/>
      <c r="K35" s="42"/>
    </row>
    <row r="36" spans="1:11" ht="15" x14ac:dyDescent="0.25">
      <c r="A36" s="17"/>
      <c r="B36" s="18"/>
      <c r="C36" s="8"/>
      <c r="D36" s="19" t="s">
        <v>30</v>
      </c>
      <c r="E36" s="12"/>
      <c r="F36" s="20">
        <f>SUM(F28:F35)</f>
        <v>770</v>
      </c>
      <c r="G36" s="20">
        <f>SUM(G28:G35)</f>
        <v>21.29</v>
      </c>
      <c r="H36" s="20">
        <f>SUM(H28:H35)</f>
        <v>51.09</v>
      </c>
      <c r="I36" s="20">
        <f>SUM(I28:I35)</f>
        <v>114.44</v>
      </c>
      <c r="J36" s="65">
        <f>SUM(J28:J35)</f>
        <v>1025.0500000000002</v>
      </c>
      <c r="K36" s="26"/>
    </row>
    <row r="37" spans="1:11" ht="15.75" customHeight="1" thickBot="1" x14ac:dyDescent="0.25">
      <c r="A37" s="34">
        <f>A23</f>
        <v>1</v>
      </c>
      <c r="B37" s="34">
        <f>B23</f>
        <v>2</v>
      </c>
      <c r="C37" s="57" t="s">
        <v>4</v>
      </c>
      <c r="D37" s="58"/>
      <c r="E37" s="32"/>
      <c r="F37" s="33">
        <f>F27+F36</f>
        <v>1150</v>
      </c>
      <c r="G37" s="33">
        <f>G27+G36</f>
        <v>38.92</v>
      </c>
      <c r="H37" s="33">
        <f>H27+H36</f>
        <v>79.09</v>
      </c>
      <c r="I37" s="33">
        <f>I27+I36</f>
        <v>158.88</v>
      </c>
      <c r="J37" s="33">
        <f>J27+J36</f>
        <v>1423.1100000000001</v>
      </c>
      <c r="K37" s="33"/>
    </row>
    <row r="38" spans="1:11" ht="15" x14ac:dyDescent="0.25">
      <c r="A38" s="21">
        <v>1</v>
      </c>
      <c r="B38" s="22">
        <v>3</v>
      </c>
      <c r="C38" s="23" t="s">
        <v>20</v>
      </c>
      <c r="D38" s="5" t="s">
        <v>21</v>
      </c>
      <c r="E38" s="45" t="s">
        <v>53</v>
      </c>
      <c r="F38" s="46">
        <v>150</v>
      </c>
      <c r="G38" s="46">
        <v>4.32</v>
      </c>
      <c r="H38" s="46">
        <v>4.68</v>
      </c>
      <c r="I38" s="47">
        <v>15.24</v>
      </c>
      <c r="J38" s="46">
        <v>117</v>
      </c>
      <c r="K38" s="48">
        <v>45</v>
      </c>
    </row>
    <row r="39" spans="1:11" ht="15" x14ac:dyDescent="0.25">
      <c r="A39" s="24"/>
      <c r="B39" s="16"/>
      <c r="C39" s="11"/>
      <c r="D39" s="7" t="s">
        <v>22</v>
      </c>
      <c r="E39" s="49" t="s">
        <v>47</v>
      </c>
      <c r="F39" s="50">
        <v>180</v>
      </c>
      <c r="G39" s="50">
        <v>8.11</v>
      </c>
      <c r="H39" s="50">
        <v>2.0499999999999998</v>
      </c>
      <c r="I39" s="51">
        <v>13.87</v>
      </c>
      <c r="J39" s="50">
        <v>10.16</v>
      </c>
      <c r="K39" s="6">
        <v>377</v>
      </c>
    </row>
    <row r="40" spans="1:11" ht="15" x14ac:dyDescent="0.25">
      <c r="A40" s="24"/>
      <c r="B40" s="16"/>
      <c r="C40" s="11"/>
      <c r="D40" s="7" t="s">
        <v>23</v>
      </c>
      <c r="E40" s="49" t="s">
        <v>37</v>
      </c>
      <c r="F40" s="50">
        <v>50</v>
      </c>
      <c r="G40" s="50">
        <v>3.75</v>
      </c>
      <c r="H40" s="50">
        <v>1.45</v>
      </c>
      <c r="I40" s="51">
        <v>25.7</v>
      </c>
      <c r="J40" s="50">
        <v>131</v>
      </c>
      <c r="K40" s="6">
        <v>125</v>
      </c>
    </row>
    <row r="41" spans="1:11" ht="15" x14ac:dyDescent="0.25">
      <c r="A41" s="24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24"/>
      <c r="B42" s="16"/>
      <c r="C42" s="11"/>
      <c r="D42" s="6"/>
      <c r="E42" s="40"/>
      <c r="F42" s="41"/>
      <c r="G42" s="41"/>
      <c r="H42" s="41"/>
      <c r="I42" s="41"/>
      <c r="J42" s="41"/>
      <c r="K42" s="42"/>
    </row>
    <row r="43" spans="1:11" ht="15" x14ac:dyDescent="0.25">
      <c r="A43" s="25"/>
      <c r="B43" s="18"/>
      <c r="C43" s="8"/>
      <c r="D43" s="19" t="s">
        <v>30</v>
      </c>
      <c r="E43" s="9"/>
      <c r="F43" s="20">
        <f>SUM(F38:F42)</f>
        <v>380</v>
      </c>
      <c r="G43" s="20">
        <f>SUM(G38:G42)</f>
        <v>16.18</v>
      </c>
      <c r="H43" s="20">
        <f>SUM(H38:H42)</f>
        <v>8.18</v>
      </c>
      <c r="I43" s="20">
        <f>SUM(I38:I42)</f>
        <v>54.81</v>
      </c>
      <c r="J43" s="20">
        <f>SUM(J38:J42)</f>
        <v>258.15999999999997</v>
      </c>
      <c r="K43" s="26"/>
    </row>
    <row r="44" spans="1:11" ht="15" x14ac:dyDescent="0.25">
      <c r="A44" s="27">
        <f>A38</f>
        <v>1</v>
      </c>
      <c r="B44" s="14">
        <f>B38</f>
        <v>3</v>
      </c>
      <c r="C44" s="10" t="s">
        <v>24</v>
      </c>
      <c r="D44" s="8" t="s">
        <v>25</v>
      </c>
      <c r="E44" s="52" t="s">
        <v>54</v>
      </c>
      <c r="F44" s="53">
        <v>60</v>
      </c>
      <c r="G44" s="53">
        <v>0.4</v>
      </c>
      <c r="H44" s="53">
        <v>0</v>
      </c>
      <c r="I44" s="54">
        <v>2</v>
      </c>
      <c r="J44" s="53">
        <v>9.5</v>
      </c>
      <c r="K44" s="56" t="s">
        <v>59</v>
      </c>
    </row>
    <row r="45" spans="1:11" ht="15" x14ac:dyDescent="0.25">
      <c r="A45" s="24"/>
      <c r="B45" s="16"/>
      <c r="C45" s="11"/>
      <c r="D45" s="7" t="s">
        <v>26</v>
      </c>
      <c r="E45" s="49" t="s">
        <v>55</v>
      </c>
      <c r="F45" s="50">
        <v>200</v>
      </c>
      <c r="G45" s="50">
        <v>0.68</v>
      </c>
      <c r="H45" s="50">
        <v>1.28</v>
      </c>
      <c r="I45" s="51">
        <v>3.89</v>
      </c>
      <c r="J45" s="55">
        <v>18.399999999999999</v>
      </c>
      <c r="K45" s="6">
        <v>96</v>
      </c>
    </row>
    <row r="46" spans="1:11" ht="15" x14ac:dyDescent="0.25">
      <c r="A46" s="24"/>
      <c r="B46" s="16"/>
      <c r="C46" s="11"/>
      <c r="D46" s="7" t="s">
        <v>27</v>
      </c>
      <c r="E46" s="49" t="s">
        <v>56</v>
      </c>
      <c r="F46" s="50">
        <v>100</v>
      </c>
      <c r="G46" s="50">
        <v>0.35</v>
      </c>
      <c r="H46" s="50">
        <v>57.75</v>
      </c>
      <c r="I46" s="51">
        <v>0.56000000000000005</v>
      </c>
      <c r="J46" s="50">
        <v>575</v>
      </c>
      <c r="K46" s="6">
        <v>302</v>
      </c>
    </row>
    <row r="47" spans="1:11" ht="15" x14ac:dyDescent="0.25">
      <c r="A47" s="24"/>
      <c r="B47" s="16"/>
      <c r="C47" s="11"/>
      <c r="D47" s="7"/>
      <c r="E47" s="49" t="s">
        <v>57</v>
      </c>
      <c r="F47" s="50">
        <v>100</v>
      </c>
      <c r="G47" s="50">
        <v>23.8</v>
      </c>
      <c r="H47" s="50">
        <v>19.52</v>
      </c>
      <c r="I47" s="51">
        <v>5.74</v>
      </c>
      <c r="J47" s="50">
        <v>203</v>
      </c>
      <c r="K47" s="6">
        <v>591</v>
      </c>
    </row>
    <row r="48" spans="1:11" ht="15" x14ac:dyDescent="0.25">
      <c r="A48" s="24"/>
      <c r="B48" s="16"/>
      <c r="C48" s="11"/>
      <c r="D48" s="7" t="s">
        <v>28</v>
      </c>
      <c r="E48" s="49" t="s">
        <v>37</v>
      </c>
      <c r="F48" s="50">
        <v>50</v>
      </c>
      <c r="G48" s="50">
        <v>3.75</v>
      </c>
      <c r="H48" s="50">
        <v>1.45</v>
      </c>
      <c r="I48" s="51">
        <v>25.7</v>
      </c>
      <c r="J48" s="50">
        <v>131</v>
      </c>
      <c r="K48" s="6">
        <v>125</v>
      </c>
    </row>
    <row r="49" spans="1:11" ht="15" x14ac:dyDescent="0.25">
      <c r="A49" s="24"/>
      <c r="B49" s="16"/>
      <c r="C49" s="11"/>
      <c r="D49" s="7" t="s">
        <v>29</v>
      </c>
      <c r="E49" s="49" t="s">
        <v>52</v>
      </c>
      <c r="F49" s="50">
        <v>60</v>
      </c>
      <c r="G49" s="50">
        <v>2.21</v>
      </c>
      <c r="H49" s="50">
        <v>11.32</v>
      </c>
      <c r="I49" s="51">
        <v>21.93</v>
      </c>
      <c r="J49" s="50">
        <v>204</v>
      </c>
      <c r="K49" s="6">
        <v>1</v>
      </c>
    </row>
    <row r="50" spans="1:11" ht="15" x14ac:dyDescent="0.25">
      <c r="A50" s="24"/>
      <c r="B50" s="16"/>
      <c r="C50" s="11"/>
      <c r="D50" s="66" t="s">
        <v>39</v>
      </c>
      <c r="E50" s="49" t="s">
        <v>58</v>
      </c>
      <c r="F50" s="50">
        <v>180</v>
      </c>
      <c r="G50" s="50">
        <v>0.43</v>
      </c>
      <c r="H50" s="50">
        <v>0</v>
      </c>
      <c r="I50" s="51">
        <v>23.11</v>
      </c>
      <c r="J50" s="50">
        <v>88.52</v>
      </c>
      <c r="K50" s="6">
        <v>349</v>
      </c>
    </row>
    <row r="51" spans="1:11" ht="15" x14ac:dyDescent="0.25">
      <c r="A51" s="24"/>
      <c r="B51" s="16"/>
      <c r="C51" s="11"/>
      <c r="D51" s="6"/>
      <c r="E51" s="40"/>
      <c r="F51" s="41"/>
      <c r="G51" s="41"/>
      <c r="H51" s="41"/>
      <c r="I51" s="41"/>
      <c r="J51" s="41"/>
      <c r="K51" s="42"/>
    </row>
    <row r="52" spans="1:11" ht="15" x14ac:dyDescent="0.25">
      <c r="A52" s="24"/>
      <c r="B52" s="16"/>
      <c r="C52" s="11"/>
      <c r="D52" s="6"/>
      <c r="E52" s="40"/>
      <c r="F52" s="41"/>
      <c r="G52" s="41"/>
      <c r="H52" s="41"/>
      <c r="I52" s="41"/>
      <c r="J52" s="41"/>
      <c r="K52" s="42"/>
    </row>
    <row r="53" spans="1:11" ht="15" x14ac:dyDescent="0.25">
      <c r="A53" s="25"/>
      <c r="B53" s="18"/>
      <c r="C53" s="8"/>
      <c r="D53" s="19" t="s">
        <v>30</v>
      </c>
      <c r="E53" s="12"/>
      <c r="F53" s="20">
        <f>SUM(F44:F52)</f>
        <v>750</v>
      </c>
      <c r="G53" s="20">
        <f t="shared" ref="G53" si="0">SUM(G44:G52)</f>
        <v>31.62</v>
      </c>
      <c r="H53" s="20">
        <f t="shared" ref="H53" si="1">SUM(H44:H52)</f>
        <v>91.32</v>
      </c>
      <c r="I53" s="20">
        <f t="shared" ref="I53" si="2">SUM(I44:I52)</f>
        <v>82.93</v>
      </c>
      <c r="J53" s="20">
        <f t="shared" ref="J53" si="3">SUM(J44:J52)</f>
        <v>1229.42</v>
      </c>
      <c r="K53" s="26"/>
    </row>
    <row r="54" spans="1:11" ht="15.75" customHeight="1" thickBot="1" x14ac:dyDescent="0.25">
      <c r="A54" s="30">
        <f>A38</f>
        <v>1</v>
      </c>
      <c r="B54" s="31">
        <f>B38</f>
        <v>3</v>
      </c>
      <c r="C54" s="57" t="s">
        <v>4</v>
      </c>
      <c r="D54" s="58"/>
      <c r="E54" s="32"/>
      <c r="F54" s="33">
        <f>F43+F53</f>
        <v>1130</v>
      </c>
      <c r="G54" s="33">
        <f t="shared" ref="G54" si="4">G43+G53</f>
        <v>47.8</v>
      </c>
      <c r="H54" s="33">
        <f t="shared" ref="H54" si="5">H43+H53</f>
        <v>99.5</v>
      </c>
      <c r="I54" s="33">
        <f t="shared" ref="I54" si="6">I43+I53</f>
        <v>137.74</v>
      </c>
      <c r="J54" s="33">
        <f t="shared" ref="J54" si="7">J43+J53</f>
        <v>1487.58</v>
      </c>
      <c r="K54" s="33"/>
    </row>
    <row r="55" spans="1:11" ht="15" x14ac:dyDescent="0.25">
      <c r="A55" s="21">
        <v>1</v>
      </c>
      <c r="B55" s="22">
        <v>4</v>
      </c>
      <c r="C55" s="23" t="s">
        <v>20</v>
      </c>
      <c r="D55" s="5" t="s">
        <v>21</v>
      </c>
      <c r="E55" s="45" t="s">
        <v>60</v>
      </c>
      <c r="F55" s="46">
        <v>75</v>
      </c>
      <c r="G55" s="46">
        <v>6.24</v>
      </c>
      <c r="H55" s="46">
        <v>8.1</v>
      </c>
      <c r="I55" s="47">
        <v>34.31</v>
      </c>
      <c r="J55" s="46">
        <v>234</v>
      </c>
      <c r="K55" s="48">
        <v>66</v>
      </c>
    </row>
    <row r="56" spans="1:11" ht="15" x14ac:dyDescent="0.25">
      <c r="A56" s="24"/>
      <c r="B56" s="16"/>
      <c r="C56" s="11"/>
      <c r="D56" s="7" t="s">
        <v>22</v>
      </c>
      <c r="E56" s="49" t="s">
        <v>36</v>
      </c>
      <c r="F56" s="50">
        <v>180</v>
      </c>
      <c r="G56" s="50">
        <v>8.11</v>
      </c>
      <c r="H56" s="50">
        <v>2.0499999999999998</v>
      </c>
      <c r="I56" s="51">
        <v>13.87</v>
      </c>
      <c r="J56" s="50">
        <v>103.19</v>
      </c>
      <c r="K56" s="6">
        <v>377</v>
      </c>
    </row>
    <row r="57" spans="1:11" ht="15" x14ac:dyDescent="0.25">
      <c r="A57" s="24"/>
      <c r="B57" s="16"/>
      <c r="C57" s="11"/>
      <c r="D57" s="7" t="s">
        <v>23</v>
      </c>
      <c r="E57" s="49" t="s">
        <v>37</v>
      </c>
      <c r="F57" s="50">
        <v>50</v>
      </c>
      <c r="G57" s="50">
        <v>3.75</v>
      </c>
      <c r="H57" s="50">
        <v>1.45</v>
      </c>
      <c r="I57" s="51">
        <v>25.7</v>
      </c>
      <c r="J57" s="50">
        <v>131</v>
      </c>
      <c r="K57" s="6">
        <v>125</v>
      </c>
    </row>
    <row r="58" spans="1:11" ht="15" x14ac:dyDescent="0.25">
      <c r="A58" s="24"/>
      <c r="B58" s="16"/>
      <c r="C58" s="11"/>
      <c r="D58" s="6"/>
      <c r="E58" s="49" t="s">
        <v>61</v>
      </c>
      <c r="F58" s="50">
        <v>10</v>
      </c>
      <c r="G58" s="50">
        <v>2.2999999999999998</v>
      </c>
      <c r="H58" s="50">
        <v>2.9</v>
      </c>
      <c r="I58" s="51">
        <v>0</v>
      </c>
      <c r="J58" s="50">
        <v>36</v>
      </c>
      <c r="K58" s="6">
        <v>7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5"/>
      <c r="B60" s="18"/>
      <c r="C60" s="8"/>
      <c r="D60" s="19" t="s">
        <v>30</v>
      </c>
      <c r="E60" s="9"/>
      <c r="F60" s="20">
        <f>SUM(F55:F59)</f>
        <v>315</v>
      </c>
      <c r="G60" s="20">
        <f>SUM(G55:G59)</f>
        <v>20.400000000000002</v>
      </c>
      <c r="H60" s="20">
        <f>SUM(H55:H59)</f>
        <v>14.499999999999998</v>
      </c>
      <c r="I60" s="20">
        <f>SUM(I55:I59)</f>
        <v>73.88</v>
      </c>
      <c r="J60" s="20">
        <f>SUM(J55:J59)</f>
        <v>504.19</v>
      </c>
      <c r="K60" s="26"/>
    </row>
    <row r="61" spans="1:11" ht="15" x14ac:dyDescent="0.25">
      <c r="A61" s="27">
        <f>A55</f>
        <v>1</v>
      </c>
      <c r="B61" s="14">
        <f>B55</f>
        <v>4</v>
      </c>
      <c r="C61" s="10" t="s">
        <v>24</v>
      </c>
      <c r="D61" s="8" t="s">
        <v>25</v>
      </c>
      <c r="E61" s="52" t="s">
        <v>62</v>
      </c>
      <c r="F61" s="53">
        <v>60</v>
      </c>
      <c r="G61" s="53">
        <v>1</v>
      </c>
      <c r="H61" s="53">
        <v>3.04</v>
      </c>
      <c r="I61" s="54">
        <v>5.4</v>
      </c>
      <c r="J61" s="53">
        <v>52.44</v>
      </c>
      <c r="K61" s="56">
        <v>20</v>
      </c>
    </row>
    <row r="62" spans="1:11" ht="15" x14ac:dyDescent="0.25">
      <c r="A62" s="24"/>
      <c r="B62" s="16"/>
      <c r="C62" s="11"/>
      <c r="D62" s="7" t="s">
        <v>26</v>
      </c>
      <c r="E62" s="49" t="s">
        <v>63</v>
      </c>
      <c r="F62" s="50">
        <v>200</v>
      </c>
      <c r="G62" s="50">
        <v>4.4800000000000004</v>
      </c>
      <c r="H62" s="50">
        <v>6.08</v>
      </c>
      <c r="I62" s="51">
        <v>10.8</v>
      </c>
      <c r="J62" s="55">
        <v>109.6</v>
      </c>
      <c r="K62" s="6">
        <v>55</v>
      </c>
    </row>
    <row r="63" spans="1:11" ht="15" x14ac:dyDescent="0.25">
      <c r="A63" s="24"/>
      <c r="B63" s="16"/>
      <c r="C63" s="11"/>
      <c r="D63" s="7" t="s">
        <v>27</v>
      </c>
      <c r="E63" s="49" t="s">
        <v>64</v>
      </c>
      <c r="F63" s="50">
        <v>100</v>
      </c>
      <c r="G63" s="50">
        <v>7.96</v>
      </c>
      <c r="H63" s="50">
        <v>1.85</v>
      </c>
      <c r="I63" s="51">
        <v>8.27</v>
      </c>
      <c r="J63" s="50">
        <v>89</v>
      </c>
      <c r="K63" s="6">
        <v>86</v>
      </c>
    </row>
    <row r="64" spans="1:11" ht="15" x14ac:dyDescent="0.25">
      <c r="A64" s="24"/>
      <c r="B64" s="16"/>
      <c r="C64" s="11"/>
      <c r="D64" s="7"/>
      <c r="E64" s="49" t="s">
        <v>65</v>
      </c>
      <c r="F64" s="50">
        <v>150</v>
      </c>
      <c r="G64" s="50">
        <v>3.51</v>
      </c>
      <c r="H64" s="50">
        <v>25</v>
      </c>
      <c r="I64" s="51">
        <v>6</v>
      </c>
      <c r="J64" s="50">
        <v>261</v>
      </c>
      <c r="K64" s="6">
        <v>312</v>
      </c>
    </row>
    <row r="65" spans="1:11" ht="15" x14ac:dyDescent="0.25">
      <c r="A65" s="24"/>
      <c r="B65" s="16"/>
      <c r="C65" s="11"/>
      <c r="D65" s="7" t="s">
        <v>28</v>
      </c>
      <c r="E65" s="49" t="s">
        <v>37</v>
      </c>
      <c r="F65" s="50">
        <v>50</v>
      </c>
      <c r="G65" s="50">
        <v>3.75</v>
      </c>
      <c r="H65" s="50">
        <v>1.45</v>
      </c>
      <c r="I65" s="51">
        <v>26</v>
      </c>
      <c r="J65" s="50">
        <v>131</v>
      </c>
      <c r="K65" s="6">
        <v>125</v>
      </c>
    </row>
    <row r="66" spans="1:11" ht="15" x14ac:dyDescent="0.25">
      <c r="A66" s="24"/>
      <c r="B66" s="16"/>
      <c r="C66" s="11"/>
      <c r="D66" s="7" t="s">
        <v>29</v>
      </c>
      <c r="E66" s="49" t="s">
        <v>66</v>
      </c>
      <c r="F66" s="50">
        <v>60</v>
      </c>
      <c r="G66" s="50">
        <v>2.21</v>
      </c>
      <c r="H66" s="50">
        <v>11.32</v>
      </c>
      <c r="I66" s="51">
        <v>24</v>
      </c>
      <c r="J66" s="50">
        <v>204</v>
      </c>
      <c r="K66" s="6">
        <v>1</v>
      </c>
    </row>
    <row r="67" spans="1:11" ht="15" x14ac:dyDescent="0.25">
      <c r="A67" s="24"/>
      <c r="B67" s="16"/>
      <c r="C67" s="11"/>
      <c r="D67" s="66" t="s">
        <v>39</v>
      </c>
      <c r="E67" s="49" t="s">
        <v>67</v>
      </c>
      <c r="F67" s="50">
        <v>180</v>
      </c>
      <c r="G67" s="50">
        <v>8.11</v>
      </c>
      <c r="H67" s="50">
        <v>2.0499999999999998</v>
      </c>
      <c r="I67" s="51">
        <v>14</v>
      </c>
      <c r="J67" s="50">
        <v>103.19</v>
      </c>
      <c r="K67" s="6">
        <v>377</v>
      </c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30</v>
      </c>
      <c r="E70" s="12"/>
      <c r="F70" s="20">
        <f>SUM(F61:F69)</f>
        <v>800</v>
      </c>
      <c r="G70" s="20">
        <f t="shared" ref="G70" si="8">SUM(G61:G69)</f>
        <v>31.020000000000003</v>
      </c>
      <c r="H70" s="20">
        <f t="shared" ref="H70" si="9">SUM(H61:H69)</f>
        <v>50.79</v>
      </c>
      <c r="I70" s="20">
        <f t="shared" ref="I70" si="10">SUM(I61:I69)</f>
        <v>94.47</v>
      </c>
      <c r="J70" s="20">
        <f t="shared" ref="J70" si="11">SUM(J61:J69)</f>
        <v>950.23</v>
      </c>
      <c r="K70" s="26"/>
    </row>
    <row r="71" spans="1:11" ht="15.75" customHeight="1" thickBot="1" x14ac:dyDescent="0.25">
      <c r="A71" s="30">
        <f>A55</f>
        <v>1</v>
      </c>
      <c r="B71" s="31">
        <f>B55</f>
        <v>4</v>
      </c>
      <c r="C71" s="57" t="s">
        <v>4</v>
      </c>
      <c r="D71" s="58"/>
      <c r="E71" s="32"/>
      <c r="F71" s="33">
        <f>F60+F70</f>
        <v>1115</v>
      </c>
      <c r="G71" s="33">
        <f t="shared" ref="G71" si="12">G60+G70</f>
        <v>51.42</v>
      </c>
      <c r="H71" s="33">
        <f t="shared" ref="H71" si="13">H60+H70</f>
        <v>65.289999999999992</v>
      </c>
      <c r="I71" s="33">
        <f t="shared" ref="I71" si="14">I60+I70</f>
        <v>168.35</v>
      </c>
      <c r="J71" s="33">
        <f t="shared" ref="J71" si="15">J60+J70</f>
        <v>1454.42</v>
      </c>
      <c r="K71" s="33"/>
    </row>
    <row r="72" spans="1:11" ht="15" x14ac:dyDescent="0.25">
      <c r="A72" s="21">
        <v>1</v>
      </c>
      <c r="B72" s="22">
        <v>5</v>
      </c>
      <c r="C72" s="23" t="s">
        <v>20</v>
      </c>
      <c r="D72" s="5" t="s">
        <v>21</v>
      </c>
      <c r="E72" s="45" t="s">
        <v>68</v>
      </c>
      <c r="F72" s="46">
        <v>65</v>
      </c>
      <c r="G72" s="46">
        <v>5.7</v>
      </c>
      <c r="H72" s="46">
        <v>9.5</v>
      </c>
      <c r="I72" s="47">
        <v>1.4</v>
      </c>
      <c r="J72" s="46">
        <v>114</v>
      </c>
      <c r="K72" s="48">
        <v>117</v>
      </c>
    </row>
    <row r="73" spans="1:11" ht="15" x14ac:dyDescent="0.25">
      <c r="A73" s="24"/>
      <c r="B73" s="16"/>
      <c r="C73" s="11"/>
      <c r="D73" s="7" t="s">
        <v>22</v>
      </c>
      <c r="E73" s="49" t="s">
        <v>47</v>
      </c>
      <c r="F73" s="50">
        <v>180</v>
      </c>
      <c r="G73" s="50">
        <v>8.11</v>
      </c>
      <c r="H73" s="50">
        <v>2</v>
      </c>
      <c r="I73" s="51">
        <v>14</v>
      </c>
      <c r="J73" s="50">
        <v>103.19</v>
      </c>
      <c r="K73" s="6">
        <v>377</v>
      </c>
    </row>
    <row r="74" spans="1:11" ht="15" x14ac:dyDescent="0.25">
      <c r="A74" s="24"/>
      <c r="B74" s="16"/>
      <c r="C74" s="11"/>
      <c r="D74" s="7" t="s">
        <v>23</v>
      </c>
      <c r="E74" s="49" t="s">
        <v>37</v>
      </c>
      <c r="F74" s="50">
        <v>50</v>
      </c>
      <c r="G74" s="50">
        <v>3.75</v>
      </c>
      <c r="H74" s="50">
        <v>1.45</v>
      </c>
      <c r="I74" s="51">
        <v>25.7</v>
      </c>
      <c r="J74" s="50">
        <v>131</v>
      </c>
      <c r="K74" s="6">
        <v>125</v>
      </c>
    </row>
    <row r="75" spans="1:11" ht="15" x14ac:dyDescent="0.25">
      <c r="A75" s="24"/>
      <c r="B75" s="16"/>
      <c r="C75" s="11"/>
      <c r="D75" s="6"/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6"/>
      <c r="E76" s="40"/>
      <c r="F76" s="41"/>
      <c r="G76" s="41"/>
      <c r="H76" s="41"/>
      <c r="I76" s="41"/>
      <c r="J76" s="41"/>
      <c r="K76" s="42"/>
    </row>
    <row r="77" spans="1:11" ht="15" x14ac:dyDescent="0.25">
      <c r="A77" s="25"/>
      <c r="B77" s="18"/>
      <c r="C77" s="8"/>
      <c r="D77" s="19" t="s">
        <v>30</v>
      </c>
      <c r="E77" s="9"/>
      <c r="F77" s="20">
        <f>SUM(F72:F76)</f>
        <v>295</v>
      </c>
      <c r="G77" s="20">
        <f>SUM(G72:G76)</f>
        <v>17.559999999999999</v>
      </c>
      <c r="H77" s="20">
        <f>SUM(H72:H76)</f>
        <v>12.95</v>
      </c>
      <c r="I77" s="20">
        <f>SUM(I72:I76)</f>
        <v>41.1</v>
      </c>
      <c r="J77" s="20">
        <f>SUM(J72:J76)</f>
        <v>348.19</v>
      </c>
      <c r="K77" s="26"/>
    </row>
    <row r="78" spans="1:11" ht="15" x14ac:dyDescent="0.25">
      <c r="A78" s="27">
        <f>A72</f>
        <v>1</v>
      </c>
      <c r="B78" s="14">
        <f>B72</f>
        <v>5</v>
      </c>
      <c r="C78" s="10" t="s">
        <v>24</v>
      </c>
      <c r="D78" s="8" t="s">
        <v>25</v>
      </c>
      <c r="E78" s="52" t="s">
        <v>69</v>
      </c>
      <c r="F78" s="53">
        <v>80</v>
      </c>
      <c r="G78" s="53">
        <v>0.6</v>
      </c>
      <c r="H78" s="53">
        <v>4.8</v>
      </c>
      <c r="I78" s="54">
        <v>1.8</v>
      </c>
      <c r="J78" s="53">
        <v>52.5</v>
      </c>
      <c r="K78" s="56">
        <v>20</v>
      </c>
    </row>
    <row r="79" spans="1:11" ht="15" x14ac:dyDescent="0.25">
      <c r="A79" s="24"/>
      <c r="B79" s="16"/>
      <c r="C79" s="11"/>
      <c r="D79" s="7" t="s">
        <v>26</v>
      </c>
      <c r="E79" s="49" t="s">
        <v>70</v>
      </c>
      <c r="F79" s="50">
        <v>200</v>
      </c>
      <c r="G79" s="50">
        <v>2.2400000000000002</v>
      </c>
      <c r="H79" s="50">
        <v>2.72</v>
      </c>
      <c r="I79" s="51">
        <v>18.8</v>
      </c>
      <c r="J79" s="55">
        <v>103.2</v>
      </c>
      <c r="K79" s="6">
        <v>39</v>
      </c>
    </row>
    <row r="80" spans="1:11" ht="15" x14ac:dyDescent="0.25">
      <c r="A80" s="24"/>
      <c r="B80" s="16"/>
      <c r="C80" s="11"/>
      <c r="D80" s="7" t="s">
        <v>27</v>
      </c>
      <c r="E80" s="49" t="s">
        <v>71</v>
      </c>
      <c r="F80" s="50">
        <v>100</v>
      </c>
      <c r="G80" s="50">
        <v>16.8</v>
      </c>
      <c r="H80" s="50">
        <v>17.52</v>
      </c>
      <c r="I80" s="51">
        <v>13.36</v>
      </c>
      <c r="J80" s="50">
        <v>330</v>
      </c>
      <c r="K80" s="6">
        <v>294</v>
      </c>
    </row>
    <row r="81" spans="1:11" ht="15" x14ac:dyDescent="0.25">
      <c r="A81" s="24"/>
      <c r="B81" s="16"/>
      <c r="C81" s="11"/>
      <c r="D81" s="7"/>
      <c r="E81" s="49" t="s">
        <v>72</v>
      </c>
      <c r="F81" s="50">
        <v>100</v>
      </c>
      <c r="G81" s="50">
        <v>5.24</v>
      </c>
      <c r="H81" s="50">
        <v>8.77</v>
      </c>
      <c r="I81" s="51">
        <v>45</v>
      </c>
      <c r="J81" s="50">
        <v>304</v>
      </c>
      <c r="K81" s="6">
        <v>304</v>
      </c>
    </row>
    <row r="82" spans="1:11" ht="15" x14ac:dyDescent="0.25">
      <c r="A82" s="24"/>
      <c r="B82" s="16"/>
      <c r="C82" s="11"/>
      <c r="D82" s="7" t="s">
        <v>28</v>
      </c>
      <c r="E82" s="49" t="s">
        <v>37</v>
      </c>
      <c r="F82" s="50">
        <v>50</v>
      </c>
      <c r="G82" s="50">
        <v>2.65</v>
      </c>
      <c r="H82" s="50">
        <v>1.45</v>
      </c>
      <c r="I82" s="51">
        <v>25.7</v>
      </c>
      <c r="J82" s="50">
        <v>131</v>
      </c>
      <c r="K82" s="6">
        <v>125</v>
      </c>
    </row>
    <row r="83" spans="1:11" ht="15" x14ac:dyDescent="0.25">
      <c r="A83" s="24"/>
      <c r="B83" s="16"/>
      <c r="C83" s="11"/>
      <c r="D83" s="7" t="s">
        <v>29</v>
      </c>
      <c r="E83" s="49" t="s">
        <v>66</v>
      </c>
      <c r="F83" s="50">
        <v>60</v>
      </c>
      <c r="G83" s="50">
        <v>2.21</v>
      </c>
      <c r="H83" s="50">
        <v>11.32</v>
      </c>
      <c r="I83" s="51">
        <v>21.93</v>
      </c>
      <c r="J83" s="50">
        <v>204</v>
      </c>
      <c r="K83" s="6">
        <v>1</v>
      </c>
    </row>
    <row r="84" spans="1:11" ht="15" x14ac:dyDescent="0.25">
      <c r="A84" s="24"/>
      <c r="B84" s="16"/>
      <c r="C84" s="11"/>
      <c r="D84" s="66" t="s">
        <v>39</v>
      </c>
      <c r="E84" s="49" t="s">
        <v>58</v>
      </c>
      <c r="F84" s="50">
        <v>180</v>
      </c>
      <c r="G84" s="50">
        <v>0.43</v>
      </c>
      <c r="H84" s="50">
        <v>0</v>
      </c>
      <c r="I84" s="51">
        <v>23</v>
      </c>
      <c r="J84" s="50">
        <v>88.52</v>
      </c>
      <c r="K84" s="6">
        <v>349</v>
      </c>
    </row>
    <row r="85" spans="1:11" ht="15" x14ac:dyDescent="0.25">
      <c r="A85" s="24"/>
      <c r="B85" s="16"/>
      <c r="C85" s="11"/>
      <c r="D85" s="6"/>
      <c r="E85" s="40"/>
      <c r="F85" s="41"/>
      <c r="G85" s="41"/>
      <c r="H85" s="41"/>
      <c r="I85" s="41"/>
      <c r="J85" s="41"/>
      <c r="K85" s="42"/>
    </row>
    <row r="86" spans="1:11" ht="15" x14ac:dyDescent="0.25">
      <c r="A86" s="24"/>
      <c r="B86" s="16"/>
      <c r="C86" s="11"/>
      <c r="D86" s="6"/>
      <c r="E86" s="40"/>
      <c r="F86" s="41"/>
      <c r="G86" s="41"/>
      <c r="H86" s="41"/>
      <c r="I86" s="41"/>
      <c r="J86" s="41"/>
      <c r="K86" s="42"/>
    </row>
    <row r="87" spans="1:11" ht="15" x14ac:dyDescent="0.25">
      <c r="A87" s="25"/>
      <c r="B87" s="18"/>
      <c r="C87" s="8"/>
      <c r="D87" s="19" t="s">
        <v>30</v>
      </c>
      <c r="E87" s="12"/>
      <c r="F87" s="20">
        <f>SUM(F78:F86)</f>
        <v>770</v>
      </c>
      <c r="G87" s="20">
        <f t="shared" ref="G87" si="16">SUM(G78:G86)</f>
        <v>30.17</v>
      </c>
      <c r="H87" s="20">
        <f t="shared" ref="H87" si="17">SUM(H78:H86)</f>
        <v>46.580000000000005</v>
      </c>
      <c r="I87" s="20">
        <f t="shared" ref="I87" si="18">SUM(I78:I86)</f>
        <v>149.59</v>
      </c>
      <c r="J87" s="20">
        <f t="shared" ref="J87" si="19">SUM(J78:J86)</f>
        <v>1213.22</v>
      </c>
      <c r="K87" s="26"/>
    </row>
    <row r="88" spans="1:11" ht="15.75" customHeight="1" thickBot="1" x14ac:dyDescent="0.25">
      <c r="A88" s="30">
        <f>A72</f>
        <v>1</v>
      </c>
      <c r="B88" s="31">
        <f>B72</f>
        <v>5</v>
      </c>
      <c r="C88" s="57" t="s">
        <v>4</v>
      </c>
      <c r="D88" s="58"/>
      <c r="E88" s="32"/>
      <c r="F88" s="33">
        <f>F77+F87</f>
        <v>1065</v>
      </c>
      <c r="G88" s="33">
        <f t="shared" ref="G88" si="20">G77+G87</f>
        <v>47.730000000000004</v>
      </c>
      <c r="H88" s="33">
        <f t="shared" ref="H88" si="21">H77+H87</f>
        <v>59.53</v>
      </c>
      <c r="I88" s="33">
        <f t="shared" ref="I88" si="22">I77+I87</f>
        <v>190.69</v>
      </c>
      <c r="J88" s="33">
        <f t="shared" ref="J88" si="23">J77+J87</f>
        <v>1561.41</v>
      </c>
      <c r="K88" s="33"/>
    </row>
    <row r="89" spans="1:11" ht="15" x14ac:dyDescent="0.25">
      <c r="A89" s="21">
        <v>2</v>
      </c>
      <c r="B89" s="22">
        <v>1</v>
      </c>
      <c r="C89" s="23" t="s">
        <v>20</v>
      </c>
      <c r="D89" s="5" t="s">
        <v>21</v>
      </c>
      <c r="E89" s="45" t="s">
        <v>73</v>
      </c>
      <c r="F89" s="46">
        <v>150</v>
      </c>
      <c r="G89" s="46">
        <v>4.3499999999999996</v>
      </c>
      <c r="H89" s="46">
        <v>5.7</v>
      </c>
      <c r="I89" s="47">
        <v>21.67</v>
      </c>
      <c r="J89" s="46">
        <v>150</v>
      </c>
      <c r="K89" s="48">
        <v>93</v>
      </c>
    </row>
    <row r="90" spans="1:11" ht="15" x14ac:dyDescent="0.25">
      <c r="A90" s="24"/>
      <c r="B90" s="16"/>
      <c r="C90" s="11"/>
      <c r="D90" s="7" t="s">
        <v>22</v>
      </c>
      <c r="E90" s="49" t="s">
        <v>36</v>
      </c>
      <c r="F90" s="50">
        <v>180</v>
      </c>
      <c r="G90" s="50">
        <v>8</v>
      </c>
      <c r="H90" s="50">
        <v>2</v>
      </c>
      <c r="I90" s="51">
        <v>14</v>
      </c>
      <c r="J90" s="50">
        <v>103.19</v>
      </c>
      <c r="K90" s="6">
        <v>377</v>
      </c>
    </row>
    <row r="91" spans="1:11" ht="15" x14ac:dyDescent="0.25">
      <c r="A91" s="24"/>
      <c r="B91" s="16"/>
      <c r="C91" s="11"/>
      <c r="D91" s="7" t="s">
        <v>23</v>
      </c>
      <c r="E91" s="49" t="s">
        <v>37</v>
      </c>
      <c r="F91" s="50">
        <v>50</v>
      </c>
      <c r="G91" s="50">
        <v>3.75</v>
      </c>
      <c r="H91" s="50">
        <v>1.45</v>
      </c>
      <c r="I91" s="51">
        <v>25.7</v>
      </c>
      <c r="J91" s="50">
        <v>131</v>
      </c>
      <c r="K91" s="6">
        <v>125</v>
      </c>
    </row>
    <row r="92" spans="1:11" ht="15" x14ac:dyDescent="0.25">
      <c r="A92" s="24"/>
      <c r="B92" s="16"/>
      <c r="C92" s="11"/>
      <c r="D92" s="6"/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6"/>
      <c r="E93" s="40"/>
      <c r="F93" s="41"/>
      <c r="G93" s="41"/>
      <c r="H93" s="41"/>
      <c r="I93" s="41"/>
      <c r="J93" s="41"/>
      <c r="K93" s="42"/>
    </row>
    <row r="94" spans="1:11" ht="15" x14ac:dyDescent="0.25">
      <c r="A94" s="25"/>
      <c r="B94" s="18"/>
      <c r="C94" s="8"/>
      <c r="D94" s="19" t="s">
        <v>30</v>
      </c>
      <c r="E94" s="9"/>
      <c r="F94" s="20">
        <f>SUM(F89:F93)</f>
        <v>380</v>
      </c>
      <c r="G94" s="20">
        <f>SUM(G89:G93)</f>
        <v>16.100000000000001</v>
      </c>
      <c r="H94" s="20">
        <f>SUM(H89:H93)</f>
        <v>9.15</v>
      </c>
      <c r="I94" s="20">
        <f>SUM(I89:I93)</f>
        <v>61.370000000000005</v>
      </c>
      <c r="J94" s="20">
        <f>SUM(J89:J93)</f>
        <v>384.19</v>
      </c>
      <c r="K94" s="26"/>
    </row>
    <row r="95" spans="1:11" ht="15" x14ac:dyDescent="0.25">
      <c r="A95" s="27">
        <f>A89</f>
        <v>2</v>
      </c>
      <c r="B95" s="14">
        <f>B89</f>
        <v>1</v>
      </c>
      <c r="C95" s="10" t="s">
        <v>24</v>
      </c>
      <c r="D95" s="8" t="s">
        <v>25</v>
      </c>
      <c r="E95" s="52" t="s">
        <v>75</v>
      </c>
      <c r="F95" s="53">
        <v>80</v>
      </c>
      <c r="G95" s="53">
        <v>0.68</v>
      </c>
      <c r="H95" s="53">
        <v>7.14</v>
      </c>
      <c r="I95" s="54">
        <v>5</v>
      </c>
      <c r="J95" s="53">
        <v>88.16</v>
      </c>
      <c r="K95" s="56" t="s">
        <v>78</v>
      </c>
    </row>
    <row r="96" spans="1:11" ht="15" x14ac:dyDescent="0.25">
      <c r="A96" s="24"/>
      <c r="B96" s="16"/>
      <c r="C96" s="11"/>
      <c r="D96" s="7" t="s">
        <v>26</v>
      </c>
      <c r="E96" s="49" t="s">
        <v>76</v>
      </c>
      <c r="F96" s="50">
        <v>200</v>
      </c>
      <c r="G96" s="50">
        <v>6.49</v>
      </c>
      <c r="H96" s="50">
        <v>7.69</v>
      </c>
      <c r="I96" s="51">
        <v>32.69</v>
      </c>
      <c r="J96" s="55">
        <v>218.49</v>
      </c>
      <c r="K96" s="6">
        <v>105</v>
      </c>
    </row>
    <row r="97" spans="1:11" ht="15" x14ac:dyDescent="0.25">
      <c r="A97" s="24"/>
      <c r="B97" s="16"/>
      <c r="C97" s="11"/>
      <c r="D97" s="7" t="s">
        <v>27</v>
      </c>
      <c r="E97" s="49" t="s">
        <v>77</v>
      </c>
      <c r="F97" s="50">
        <v>200</v>
      </c>
      <c r="G97" s="50">
        <v>3.7</v>
      </c>
      <c r="H97" s="50">
        <v>8.64</v>
      </c>
      <c r="I97" s="51">
        <v>46</v>
      </c>
      <c r="J97" s="50">
        <v>284.7</v>
      </c>
      <c r="K97" s="6">
        <v>336</v>
      </c>
    </row>
    <row r="98" spans="1:11" ht="15" x14ac:dyDescent="0.25">
      <c r="A98" s="24"/>
      <c r="B98" s="16"/>
      <c r="C98" s="11"/>
      <c r="D98" s="7" t="s">
        <v>74</v>
      </c>
      <c r="E98" s="49" t="s">
        <v>67</v>
      </c>
      <c r="F98" s="50">
        <v>180</v>
      </c>
      <c r="G98" s="50">
        <v>8</v>
      </c>
      <c r="H98" s="50">
        <v>2</v>
      </c>
      <c r="I98" s="51">
        <v>14</v>
      </c>
      <c r="J98" s="50">
        <v>103</v>
      </c>
      <c r="K98" s="6">
        <v>377</v>
      </c>
    </row>
    <row r="99" spans="1:11" ht="15" x14ac:dyDescent="0.25">
      <c r="A99" s="24"/>
      <c r="B99" s="16"/>
      <c r="C99" s="11"/>
      <c r="D99" s="7" t="s">
        <v>28</v>
      </c>
      <c r="E99" s="49" t="s">
        <v>37</v>
      </c>
      <c r="F99" s="50">
        <v>50</v>
      </c>
      <c r="G99" s="50">
        <v>4</v>
      </c>
      <c r="H99" s="50">
        <v>1.45</v>
      </c>
      <c r="I99" s="51">
        <v>26</v>
      </c>
      <c r="J99" s="50">
        <v>131</v>
      </c>
      <c r="K99" s="6">
        <v>125</v>
      </c>
    </row>
    <row r="100" spans="1:11" ht="15" x14ac:dyDescent="0.25">
      <c r="A100" s="24"/>
      <c r="B100" s="16"/>
      <c r="C100" s="11"/>
      <c r="D100" s="7" t="s">
        <v>29</v>
      </c>
      <c r="E100" s="49" t="s">
        <v>66</v>
      </c>
      <c r="F100" s="50">
        <v>60</v>
      </c>
      <c r="G100" s="50">
        <v>2</v>
      </c>
      <c r="H100" s="50">
        <v>11</v>
      </c>
      <c r="I100" s="51">
        <v>22</v>
      </c>
      <c r="J100" s="50">
        <v>204</v>
      </c>
      <c r="K100" s="6">
        <v>1</v>
      </c>
    </row>
    <row r="101" spans="1:11" ht="15" x14ac:dyDescent="0.25">
      <c r="A101" s="24"/>
      <c r="B101" s="16"/>
      <c r="C101" s="11"/>
      <c r="D101" s="6"/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5" x14ac:dyDescent="0.25">
      <c r="A103" s="25"/>
      <c r="B103" s="18"/>
      <c r="C103" s="8"/>
      <c r="D103" s="19" t="s">
        <v>30</v>
      </c>
      <c r="E103" s="12"/>
      <c r="F103" s="20">
        <f>SUM(F95:F102)</f>
        <v>770</v>
      </c>
      <c r="G103" s="20">
        <f>SUM(G95:G102)</f>
        <v>24.87</v>
      </c>
      <c r="H103" s="20">
        <f>SUM(H95:H102)</f>
        <v>37.92</v>
      </c>
      <c r="I103" s="20">
        <f>SUM(I95:I102)</f>
        <v>145.69</v>
      </c>
      <c r="J103" s="20">
        <f>SUM(J95:J102)</f>
        <v>1029.3499999999999</v>
      </c>
      <c r="K103" s="26"/>
    </row>
    <row r="104" spans="1:11" ht="15.75" thickBot="1" x14ac:dyDescent="0.25">
      <c r="A104" s="30">
        <f>A89</f>
        <v>2</v>
      </c>
      <c r="B104" s="31">
        <f>B89</f>
        <v>1</v>
      </c>
      <c r="C104" s="57" t="s">
        <v>4</v>
      </c>
      <c r="D104" s="58"/>
      <c r="E104" s="32"/>
      <c r="F104" s="33">
        <f>F94+F103</f>
        <v>1150</v>
      </c>
      <c r="G104" s="33">
        <f>G94+G103</f>
        <v>40.97</v>
      </c>
      <c r="H104" s="33">
        <f>H94+H103</f>
        <v>47.07</v>
      </c>
      <c r="I104" s="33">
        <f>I94+I103</f>
        <v>207.06</v>
      </c>
      <c r="J104" s="33">
        <f>J94+J103</f>
        <v>1413.54</v>
      </c>
      <c r="K104" s="33"/>
    </row>
    <row r="105" spans="1:11" ht="15" x14ac:dyDescent="0.25">
      <c r="A105" s="15">
        <v>2</v>
      </c>
      <c r="B105" s="16">
        <v>2</v>
      </c>
      <c r="C105" s="23" t="s">
        <v>20</v>
      </c>
      <c r="D105" s="5" t="s">
        <v>21</v>
      </c>
      <c r="E105" s="45" t="s">
        <v>79</v>
      </c>
      <c r="F105" s="46">
        <v>150</v>
      </c>
      <c r="G105" s="46">
        <v>3</v>
      </c>
      <c r="H105" s="46">
        <v>4</v>
      </c>
      <c r="I105" s="47">
        <v>15</v>
      </c>
      <c r="J105" s="46">
        <v>106</v>
      </c>
      <c r="K105" s="48">
        <v>183</v>
      </c>
    </row>
    <row r="106" spans="1:11" ht="15" x14ac:dyDescent="0.25">
      <c r="A106" s="15"/>
      <c r="B106" s="16"/>
      <c r="C106" s="11"/>
      <c r="D106" s="7" t="s">
        <v>22</v>
      </c>
      <c r="E106" s="49" t="s">
        <v>36</v>
      </c>
      <c r="F106" s="50">
        <v>180</v>
      </c>
      <c r="G106" s="50">
        <v>8</v>
      </c>
      <c r="H106" s="50">
        <v>2</v>
      </c>
      <c r="I106" s="51">
        <v>14</v>
      </c>
      <c r="J106" s="50">
        <v>103</v>
      </c>
      <c r="K106" s="6">
        <v>377</v>
      </c>
    </row>
    <row r="107" spans="1:11" ht="15" x14ac:dyDescent="0.25">
      <c r="A107" s="15"/>
      <c r="B107" s="16"/>
      <c r="C107" s="11"/>
      <c r="D107" s="7" t="s">
        <v>23</v>
      </c>
      <c r="E107" s="49" t="s">
        <v>37</v>
      </c>
      <c r="F107" s="50">
        <v>50</v>
      </c>
      <c r="G107" s="50">
        <v>4</v>
      </c>
      <c r="H107" s="50">
        <v>1</v>
      </c>
      <c r="I107" s="51">
        <v>14</v>
      </c>
      <c r="J107" s="50">
        <v>131</v>
      </c>
      <c r="K107" s="6">
        <v>125</v>
      </c>
    </row>
    <row r="108" spans="1:11" ht="15" x14ac:dyDescent="0.25">
      <c r="A108" s="15"/>
      <c r="B108" s="16"/>
      <c r="C108" s="11"/>
      <c r="D108" s="6"/>
      <c r="E108" s="40"/>
      <c r="F108" s="41"/>
      <c r="G108" s="41"/>
      <c r="H108" s="41"/>
      <c r="I108" s="41"/>
      <c r="J108" s="41"/>
      <c r="K108" s="42"/>
    </row>
    <row r="109" spans="1:11" ht="15" x14ac:dyDescent="0.25">
      <c r="A109" s="17"/>
      <c r="B109" s="18"/>
      <c r="C109" s="8"/>
      <c r="D109" s="19" t="s">
        <v>30</v>
      </c>
      <c r="E109" s="9"/>
      <c r="F109" s="20">
        <f>SUM(F105:F108)</f>
        <v>380</v>
      </c>
      <c r="G109" s="20">
        <f>SUM(G105:G108)</f>
        <v>15</v>
      </c>
      <c r="H109" s="20">
        <f>SUM(H105:H108)</f>
        <v>7</v>
      </c>
      <c r="I109" s="20">
        <f>SUM(I105:I108)</f>
        <v>43</v>
      </c>
      <c r="J109" s="20">
        <f>SUM(J105:J108)</f>
        <v>340</v>
      </c>
      <c r="K109" s="26"/>
    </row>
    <row r="110" spans="1:11" ht="15" x14ac:dyDescent="0.25">
      <c r="A110" s="14">
        <f>A105</f>
        <v>2</v>
      </c>
      <c r="B110" s="14">
        <f>B105</f>
        <v>2</v>
      </c>
      <c r="C110" s="10" t="s">
        <v>24</v>
      </c>
      <c r="D110" s="8" t="s">
        <v>25</v>
      </c>
      <c r="E110" s="52" t="s">
        <v>80</v>
      </c>
      <c r="F110" s="53">
        <v>25</v>
      </c>
      <c r="G110" s="53">
        <v>0</v>
      </c>
      <c r="H110" s="53">
        <v>2</v>
      </c>
      <c r="I110" s="54">
        <v>1</v>
      </c>
      <c r="J110" s="53">
        <v>24</v>
      </c>
      <c r="K110" s="56">
        <v>13</v>
      </c>
    </row>
    <row r="111" spans="1:11" ht="15" x14ac:dyDescent="0.25">
      <c r="A111" s="15"/>
      <c r="B111" s="16"/>
      <c r="C111" s="11"/>
      <c r="D111" s="7" t="s">
        <v>26</v>
      </c>
      <c r="E111" s="49" t="s">
        <v>81</v>
      </c>
      <c r="F111" s="50">
        <v>200</v>
      </c>
      <c r="G111" s="50">
        <v>4</v>
      </c>
      <c r="H111" s="50">
        <v>4</v>
      </c>
      <c r="I111" s="51">
        <v>11</v>
      </c>
      <c r="J111" s="55">
        <v>98</v>
      </c>
      <c r="K111" s="6">
        <v>27</v>
      </c>
    </row>
    <row r="112" spans="1:11" ht="15" x14ac:dyDescent="0.25">
      <c r="A112" s="15"/>
      <c r="B112" s="16"/>
      <c r="C112" s="11"/>
      <c r="D112" s="7" t="s">
        <v>27</v>
      </c>
      <c r="E112" s="49" t="s">
        <v>82</v>
      </c>
      <c r="F112" s="50">
        <v>100</v>
      </c>
      <c r="G112" s="50">
        <v>8</v>
      </c>
      <c r="H112" s="50">
        <v>8</v>
      </c>
      <c r="I112" s="51">
        <v>52</v>
      </c>
      <c r="J112" s="50">
        <v>332</v>
      </c>
      <c r="K112" s="6">
        <v>309</v>
      </c>
    </row>
    <row r="113" spans="1:11" ht="15" x14ac:dyDescent="0.25">
      <c r="A113" s="15"/>
      <c r="B113" s="16"/>
      <c r="C113" s="11"/>
      <c r="D113" s="7"/>
      <c r="E113" s="49" t="s">
        <v>83</v>
      </c>
      <c r="F113" s="50">
        <v>100</v>
      </c>
      <c r="G113" s="50">
        <v>17</v>
      </c>
      <c r="H113" s="50">
        <v>13</v>
      </c>
      <c r="I113" s="51">
        <v>18</v>
      </c>
      <c r="J113" s="50">
        <v>272</v>
      </c>
      <c r="K113" s="6">
        <v>608</v>
      </c>
    </row>
    <row r="114" spans="1:11" ht="15" x14ac:dyDescent="0.25">
      <c r="A114" s="15"/>
      <c r="B114" s="16"/>
      <c r="C114" s="11"/>
      <c r="D114" s="7" t="s">
        <v>28</v>
      </c>
      <c r="E114" s="49" t="s">
        <v>37</v>
      </c>
      <c r="F114" s="50">
        <v>50</v>
      </c>
      <c r="G114" s="50">
        <v>4</v>
      </c>
      <c r="H114" s="50">
        <v>1</v>
      </c>
      <c r="I114" s="51">
        <v>14</v>
      </c>
      <c r="J114" s="50">
        <v>131</v>
      </c>
      <c r="K114" s="6">
        <v>125</v>
      </c>
    </row>
    <row r="115" spans="1:11" ht="15" x14ac:dyDescent="0.25">
      <c r="A115" s="15"/>
      <c r="B115" s="16"/>
      <c r="C115" s="11"/>
      <c r="D115" s="7" t="s">
        <v>29</v>
      </c>
      <c r="E115" s="49" t="s">
        <v>52</v>
      </c>
      <c r="F115" s="50">
        <v>60</v>
      </c>
      <c r="G115" s="50">
        <v>3</v>
      </c>
      <c r="H115" s="50">
        <v>8</v>
      </c>
      <c r="I115" s="51">
        <v>15</v>
      </c>
      <c r="J115" s="50">
        <v>136</v>
      </c>
      <c r="K115" s="6">
        <v>1</v>
      </c>
    </row>
    <row r="116" spans="1:11" ht="15" x14ac:dyDescent="0.25">
      <c r="A116" s="15"/>
      <c r="B116" s="16"/>
      <c r="C116" s="11"/>
      <c r="D116" s="66" t="s">
        <v>39</v>
      </c>
      <c r="E116" s="49" t="s">
        <v>51</v>
      </c>
      <c r="F116" s="50">
        <v>180</v>
      </c>
      <c r="G116" s="50">
        <v>2</v>
      </c>
      <c r="H116" s="50">
        <v>11</v>
      </c>
      <c r="I116" s="51">
        <v>23</v>
      </c>
      <c r="J116" s="50">
        <v>204</v>
      </c>
      <c r="K116" s="6">
        <v>247</v>
      </c>
    </row>
    <row r="117" spans="1:11" ht="15" x14ac:dyDescent="0.25">
      <c r="A117" s="15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15"/>
      <c r="B118" s="16"/>
      <c r="C118" s="11"/>
      <c r="D118" s="6"/>
      <c r="E118" s="40"/>
      <c r="F118" s="41"/>
      <c r="G118" s="41"/>
      <c r="H118" s="41"/>
      <c r="I118" s="41"/>
      <c r="J118" s="41"/>
      <c r="K118" s="42"/>
    </row>
    <row r="119" spans="1:11" ht="15" x14ac:dyDescent="0.25">
      <c r="A119" s="17"/>
      <c r="B119" s="18"/>
      <c r="C119" s="8"/>
      <c r="D119" s="19" t="s">
        <v>30</v>
      </c>
      <c r="E119" s="12"/>
      <c r="F119" s="20">
        <f>SUM(F110:F118)</f>
        <v>715</v>
      </c>
      <c r="G119" s="20">
        <f t="shared" ref="G119:J119" si="24">SUM(G110:G118)</f>
        <v>38</v>
      </c>
      <c r="H119" s="20">
        <f t="shared" si="24"/>
        <v>47</v>
      </c>
      <c r="I119" s="20">
        <f t="shared" si="24"/>
        <v>134</v>
      </c>
      <c r="J119" s="20">
        <f t="shared" si="24"/>
        <v>1197</v>
      </c>
      <c r="K119" s="26"/>
    </row>
    <row r="120" spans="1:11" ht="15.75" thickBot="1" x14ac:dyDescent="0.25">
      <c r="A120" s="34">
        <f>A105</f>
        <v>2</v>
      </c>
      <c r="B120" s="34">
        <f>B105</f>
        <v>2</v>
      </c>
      <c r="C120" s="57" t="s">
        <v>4</v>
      </c>
      <c r="D120" s="58"/>
      <c r="E120" s="32"/>
      <c r="F120" s="33">
        <f>F109+F119</f>
        <v>1095</v>
      </c>
      <c r="G120" s="33">
        <f t="shared" ref="G120" si="25">G109+G119</f>
        <v>53</v>
      </c>
      <c r="H120" s="33">
        <f t="shared" ref="H120" si="26">H109+H119</f>
        <v>54</v>
      </c>
      <c r="I120" s="33">
        <f t="shared" ref="I120" si="27">I109+I119</f>
        <v>177</v>
      </c>
      <c r="J120" s="33">
        <f t="shared" ref="J120" si="28">J109+J119</f>
        <v>1537</v>
      </c>
      <c r="K120" s="33"/>
    </row>
    <row r="121" spans="1:11" ht="15" x14ac:dyDescent="0.25">
      <c r="A121" s="21">
        <v>2</v>
      </c>
      <c r="B121" s="22">
        <v>3</v>
      </c>
      <c r="C121" s="23" t="s">
        <v>20</v>
      </c>
      <c r="D121" s="5" t="s">
        <v>21</v>
      </c>
      <c r="E121" s="45" t="s">
        <v>84</v>
      </c>
      <c r="F121" s="46">
        <v>150</v>
      </c>
      <c r="G121" s="46">
        <v>5</v>
      </c>
      <c r="H121" s="46">
        <v>6</v>
      </c>
      <c r="I121" s="47">
        <v>24</v>
      </c>
      <c r="J121" s="46">
        <v>162</v>
      </c>
      <c r="K121" s="48">
        <v>100</v>
      </c>
    </row>
    <row r="122" spans="1:11" ht="15" x14ac:dyDescent="0.25">
      <c r="A122" s="24"/>
      <c r="B122" s="16"/>
      <c r="C122" s="11"/>
      <c r="D122" s="7" t="s">
        <v>22</v>
      </c>
      <c r="E122" s="49" t="s">
        <v>36</v>
      </c>
      <c r="F122" s="50">
        <v>180</v>
      </c>
      <c r="G122" s="50">
        <v>8</v>
      </c>
      <c r="H122" s="50">
        <v>2</v>
      </c>
      <c r="I122" s="51">
        <v>14</v>
      </c>
      <c r="J122" s="50">
        <v>103</v>
      </c>
      <c r="K122" s="6">
        <v>377</v>
      </c>
    </row>
    <row r="123" spans="1:11" ht="15" x14ac:dyDescent="0.25">
      <c r="A123" s="24"/>
      <c r="B123" s="16"/>
      <c r="C123" s="11"/>
      <c r="D123" s="7" t="s">
        <v>23</v>
      </c>
      <c r="E123" s="49" t="s">
        <v>37</v>
      </c>
      <c r="F123" s="50">
        <v>50</v>
      </c>
      <c r="G123" s="50">
        <v>4</v>
      </c>
      <c r="H123" s="50">
        <v>1</v>
      </c>
      <c r="I123" s="51">
        <v>26</v>
      </c>
      <c r="J123" s="50">
        <v>131</v>
      </c>
      <c r="K123" s="6">
        <v>125</v>
      </c>
    </row>
    <row r="124" spans="1:11" ht="15" x14ac:dyDescent="0.25">
      <c r="A124" s="24"/>
      <c r="B124" s="16"/>
      <c r="C124" s="11"/>
      <c r="D124" s="6"/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24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25"/>
      <c r="B126" s="18"/>
      <c r="C126" s="8"/>
      <c r="D126" s="19" t="s">
        <v>30</v>
      </c>
      <c r="E126" s="9"/>
      <c r="F126" s="20">
        <f>SUM(F121:F125)</f>
        <v>380</v>
      </c>
      <c r="G126" s="20">
        <f>SUM(G121:G125)</f>
        <v>17</v>
      </c>
      <c r="H126" s="20">
        <f>SUM(H121:H125)</f>
        <v>9</v>
      </c>
      <c r="I126" s="20">
        <f>SUM(I121:I125)</f>
        <v>64</v>
      </c>
      <c r="J126" s="20">
        <f>SUM(J121:J125)</f>
        <v>396</v>
      </c>
      <c r="K126" s="26"/>
    </row>
    <row r="127" spans="1:11" ht="15" x14ac:dyDescent="0.25">
      <c r="A127" s="27">
        <f>A121</f>
        <v>2</v>
      </c>
      <c r="B127" s="14">
        <f>B121</f>
        <v>3</v>
      </c>
      <c r="C127" s="10" t="s">
        <v>24</v>
      </c>
      <c r="D127" s="7" t="s">
        <v>26</v>
      </c>
      <c r="E127" s="49" t="s">
        <v>85</v>
      </c>
      <c r="F127" s="50">
        <v>200</v>
      </c>
      <c r="G127" s="50">
        <v>6</v>
      </c>
      <c r="H127" s="50">
        <v>5</v>
      </c>
      <c r="I127" s="51">
        <v>22</v>
      </c>
      <c r="J127" s="55">
        <v>145.6</v>
      </c>
      <c r="K127" s="6">
        <v>37</v>
      </c>
    </row>
    <row r="128" spans="1:11" ht="15" x14ac:dyDescent="0.25">
      <c r="A128" s="24"/>
      <c r="B128" s="16"/>
      <c r="C128" s="11"/>
      <c r="D128" s="7" t="s">
        <v>27</v>
      </c>
      <c r="E128" s="49" t="s">
        <v>86</v>
      </c>
      <c r="F128" s="50">
        <v>100</v>
      </c>
      <c r="G128" s="50">
        <v>7</v>
      </c>
      <c r="H128" s="50">
        <v>4</v>
      </c>
      <c r="I128" s="51">
        <v>3</v>
      </c>
      <c r="J128" s="50">
        <v>82</v>
      </c>
      <c r="K128" s="6">
        <v>229</v>
      </c>
    </row>
    <row r="129" spans="1:11" ht="15" x14ac:dyDescent="0.25">
      <c r="A129" s="24"/>
      <c r="B129" s="16"/>
      <c r="C129" s="11"/>
      <c r="D129" s="7"/>
      <c r="E129" s="49" t="s">
        <v>65</v>
      </c>
      <c r="F129" s="50">
        <v>150</v>
      </c>
      <c r="G129" s="50">
        <v>4</v>
      </c>
      <c r="H129" s="50">
        <v>25</v>
      </c>
      <c r="I129" s="51">
        <v>6</v>
      </c>
      <c r="J129" s="50">
        <v>261</v>
      </c>
      <c r="K129" s="6">
        <v>312</v>
      </c>
    </row>
    <row r="130" spans="1:11" ht="15" x14ac:dyDescent="0.25">
      <c r="A130" s="24"/>
      <c r="B130" s="16"/>
      <c r="C130" s="11"/>
      <c r="D130" s="7" t="s">
        <v>28</v>
      </c>
      <c r="E130" s="49" t="s">
        <v>37</v>
      </c>
      <c r="F130" s="50">
        <v>50</v>
      </c>
      <c r="G130" s="50">
        <v>4</v>
      </c>
      <c r="H130" s="50">
        <v>1</v>
      </c>
      <c r="I130" s="51">
        <v>26</v>
      </c>
      <c r="J130" s="50">
        <v>131</v>
      </c>
      <c r="K130" s="6">
        <v>125</v>
      </c>
    </row>
    <row r="131" spans="1:11" ht="15" x14ac:dyDescent="0.25">
      <c r="A131" s="24"/>
      <c r="B131" s="16"/>
      <c r="C131" s="11"/>
      <c r="D131" s="7" t="s">
        <v>29</v>
      </c>
      <c r="E131" s="49" t="s">
        <v>66</v>
      </c>
      <c r="F131" s="50">
        <v>60</v>
      </c>
      <c r="G131" s="50">
        <v>2</v>
      </c>
      <c r="H131" s="50">
        <v>11</v>
      </c>
      <c r="I131" s="51">
        <v>22</v>
      </c>
      <c r="J131" s="50">
        <v>204</v>
      </c>
      <c r="K131" s="6">
        <v>1</v>
      </c>
    </row>
    <row r="132" spans="1:11" ht="15" x14ac:dyDescent="0.25">
      <c r="A132" s="24"/>
      <c r="B132" s="16"/>
      <c r="C132" s="11"/>
      <c r="D132" s="66" t="s">
        <v>39</v>
      </c>
      <c r="E132" s="49" t="s">
        <v>87</v>
      </c>
      <c r="F132" s="50">
        <v>180</v>
      </c>
      <c r="G132" s="50">
        <v>5</v>
      </c>
      <c r="H132" s="50">
        <v>5</v>
      </c>
      <c r="I132" s="51">
        <v>29</v>
      </c>
      <c r="J132" s="50">
        <v>197</v>
      </c>
      <c r="K132" s="6">
        <v>382</v>
      </c>
    </row>
    <row r="133" spans="1:11" ht="15" x14ac:dyDescent="0.25">
      <c r="A133" s="24"/>
      <c r="B133" s="16"/>
      <c r="C133" s="11"/>
      <c r="D133" s="6"/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24"/>
      <c r="B134" s="16"/>
      <c r="C134" s="11"/>
      <c r="D134" s="6"/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25"/>
      <c r="B135" s="18"/>
      <c r="C135" s="8"/>
      <c r="D135" s="19" t="s">
        <v>30</v>
      </c>
      <c r="E135" s="12"/>
      <c r="F135" s="20">
        <f>SUM(F127:F134)</f>
        <v>740</v>
      </c>
      <c r="G135" s="20">
        <f>SUM(G127:G134)</f>
        <v>28</v>
      </c>
      <c r="H135" s="20">
        <f>SUM(H127:H134)</f>
        <v>51</v>
      </c>
      <c r="I135" s="20">
        <f>SUM(I127:I134)</f>
        <v>108</v>
      </c>
      <c r="J135" s="20">
        <f>SUM(J127:J134)</f>
        <v>1020.6</v>
      </c>
      <c r="K135" s="26"/>
    </row>
    <row r="136" spans="1:11" ht="15.75" thickBot="1" x14ac:dyDescent="0.25">
      <c r="A136" s="30">
        <f>A121</f>
        <v>2</v>
      </c>
      <c r="B136" s="31">
        <f>B121</f>
        <v>3</v>
      </c>
      <c r="C136" s="57" t="s">
        <v>4</v>
      </c>
      <c r="D136" s="58"/>
      <c r="E136" s="32"/>
      <c r="F136" s="33">
        <f>F126+F135</f>
        <v>1120</v>
      </c>
      <c r="G136" s="33">
        <f>G126+G135</f>
        <v>45</v>
      </c>
      <c r="H136" s="33">
        <f>H126+H135</f>
        <v>60</v>
      </c>
      <c r="I136" s="33">
        <f>I126+I135</f>
        <v>172</v>
      </c>
      <c r="J136" s="33">
        <f>J126+J135</f>
        <v>1416.6</v>
      </c>
      <c r="K136" s="33"/>
    </row>
    <row r="137" spans="1:11" ht="15" x14ac:dyDescent="0.25">
      <c r="A137" s="21">
        <v>2</v>
      </c>
      <c r="B137" s="22">
        <v>4</v>
      </c>
      <c r="C137" s="23" t="s">
        <v>20</v>
      </c>
      <c r="D137" s="5" t="s">
        <v>21</v>
      </c>
      <c r="E137" s="45" t="s">
        <v>88</v>
      </c>
      <c r="F137" s="46">
        <v>150</v>
      </c>
      <c r="G137" s="46">
        <v>5</v>
      </c>
      <c r="H137" s="46">
        <v>6</v>
      </c>
      <c r="I137" s="47">
        <v>25</v>
      </c>
      <c r="J137" s="46">
        <v>164</v>
      </c>
      <c r="K137" s="48">
        <v>98</v>
      </c>
    </row>
    <row r="138" spans="1:11" ht="15" x14ac:dyDescent="0.25">
      <c r="A138" s="24"/>
      <c r="B138" s="16"/>
      <c r="C138" s="11"/>
      <c r="D138" s="7" t="s">
        <v>22</v>
      </c>
      <c r="E138" s="49" t="s">
        <v>47</v>
      </c>
      <c r="F138" s="50">
        <v>180</v>
      </c>
      <c r="G138" s="50">
        <v>8</v>
      </c>
      <c r="H138" s="50">
        <v>2</v>
      </c>
      <c r="I138" s="51">
        <v>14</v>
      </c>
      <c r="J138" s="50">
        <v>103</v>
      </c>
      <c r="K138" s="6">
        <v>377</v>
      </c>
    </row>
    <row r="139" spans="1:11" ht="15" x14ac:dyDescent="0.25">
      <c r="A139" s="24"/>
      <c r="B139" s="16"/>
      <c r="C139" s="11"/>
      <c r="D139" s="7" t="s">
        <v>23</v>
      </c>
      <c r="E139" s="49" t="s">
        <v>37</v>
      </c>
      <c r="F139" s="50">
        <v>50</v>
      </c>
      <c r="G139" s="50">
        <v>4</v>
      </c>
      <c r="H139" s="50">
        <v>1</v>
      </c>
      <c r="I139" s="51">
        <v>26</v>
      </c>
      <c r="J139" s="50">
        <v>131</v>
      </c>
      <c r="K139" s="6">
        <v>125</v>
      </c>
    </row>
    <row r="140" spans="1:11" ht="15" x14ac:dyDescent="0.2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" x14ac:dyDescent="0.25">
      <c r="A141" s="25"/>
      <c r="B141" s="18"/>
      <c r="C141" s="8"/>
      <c r="D141" s="19" t="s">
        <v>30</v>
      </c>
      <c r="E141" s="9"/>
      <c r="F141" s="20">
        <f>SUM(F137:F140)</f>
        <v>380</v>
      </c>
      <c r="G141" s="20">
        <f>SUM(G137:G140)</f>
        <v>17</v>
      </c>
      <c r="H141" s="20">
        <f>SUM(H137:H140)</f>
        <v>9</v>
      </c>
      <c r="I141" s="20">
        <f>SUM(I137:I140)</f>
        <v>65</v>
      </c>
      <c r="J141" s="20">
        <f>SUM(J137:J140)</f>
        <v>398</v>
      </c>
      <c r="K141" s="26"/>
    </row>
    <row r="142" spans="1:11" ht="15" x14ac:dyDescent="0.25">
      <c r="A142" s="27">
        <f>A137</f>
        <v>2</v>
      </c>
      <c r="B142" s="14">
        <f>B137</f>
        <v>4</v>
      </c>
      <c r="C142" s="10" t="s">
        <v>24</v>
      </c>
      <c r="D142" s="8" t="s">
        <v>25</v>
      </c>
      <c r="E142" s="52" t="s">
        <v>89</v>
      </c>
      <c r="F142" s="53">
        <v>80</v>
      </c>
      <c r="G142" s="53">
        <v>1</v>
      </c>
      <c r="H142" s="53">
        <v>4</v>
      </c>
      <c r="I142" s="54">
        <v>9</v>
      </c>
      <c r="J142" s="53">
        <v>73</v>
      </c>
      <c r="K142" s="56">
        <v>40</v>
      </c>
    </row>
    <row r="143" spans="1:11" ht="15" x14ac:dyDescent="0.25">
      <c r="A143" s="24"/>
      <c r="B143" s="16"/>
      <c r="C143" s="11"/>
      <c r="D143" s="7" t="s">
        <v>26</v>
      </c>
      <c r="E143" s="49" t="s">
        <v>90</v>
      </c>
      <c r="F143" s="50">
        <v>200</v>
      </c>
      <c r="G143" s="50">
        <v>5</v>
      </c>
      <c r="H143" s="50">
        <v>6</v>
      </c>
      <c r="I143" s="51">
        <v>14</v>
      </c>
      <c r="J143" s="55">
        <v>123</v>
      </c>
      <c r="K143" s="6">
        <v>43</v>
      </c>
    </row>
    <row r="144" spans="1:11" ht="15" x14ac:dyDescent="0.25">
      <c r="A144" s="24"/>
      <c r="B144" s="16"/>
      <c r="C144" s="11"/>
      <c r="D144" s="7" t="s">
        <v>27</v>
      </c>
      <c r="E144" s="49" t="s">
        <v>91</v>
      </c>
      <c r="F144" s="50">
        <v>100</v>
      </c>
      <c r="G144" s="50">
        <v>16</v>
      </c>
      <c r="H144" s="50">
        <v>12</v>
      </c>
      <c r="I144" s="51">
        <v>16</v>
      </c>
      <c r="J144" s="50">
        <v>216</v>
      </c>
      <c r="K144" s="6">
        <v>174</v>
      </c>
    </row>
    <row r="145" spans="1:11" ht="15" x14ac:dyDescent="0.25">
      <c r="A145" s="24"/>
      <c r="B145" s="16"/>
      <c r="C145" s="11"/>
      <c r="D145" s="7"/>
      <c r="E145" s="49" t="s">
        <v>72</v>
      </c>
      <c r="F145" s="50">
        <v>100</v>
      </c>
      <c r="G145" s="50">
        <v>6</v>
      </c>
      <c r="H145" s="50">
        <v>10</v>
      </c>
      <c r="I145" s="51">
        <v>50</v>
      </c>
      <c r="J145" s="50">
        <v>298</v>
      </c>
      <c r="K145" s="6">
        <v>304</v>
      </c>
    </row>
    <row r="146" spans="1:11" ht="15" x14ac:dyDescent="0.25">
      <c r="A146" s="24"/>
      <c r="B146" s="16"/>
      <c r="C146" s="11"/>
      <c r="D146" s="7" t="s">
        <v>28</v>
      </c>
      <c r="E146" s="49" t="s">
        <v>37</v>
      </c>
      <c r="F146" s="50">
        <v>50</v>
      </c>
      <c r="G146" s="50">
        <v>4</v>
      </c>
      <c r="H146" s="50">
        <v>1</v>
      </c>
      <c r="I146" s="51">
        <v>26</v>
      </c>
      <c r="J146" s="50">
        <v>131</v>
      </c>
      <c r="K146" s="6">
        <v>125</v>
      </c>
    </row>
    <row r="147" spans="1:11" ht="15" x14ac:dyDescent="0.25">
      <c r="A147" s="24"/>
      <c r="B147" s="16"/>
      <c r="C147" s="11"/>
      <c r="D147" s="7" t="s">
        <v>29</v>
      </c>
      <c r="E147" s="49" t="s">
        <v>66</v>
      </c>
      <c r="F147" s="50">
        <v>60</v>
      </c>
      <c r="G147" s="50">
        <v>2</v>
      </c>
      <c r="H147" s="50">
        <v>11</v>
      </c>
      <c r="I147" s="51">
        <v>22</v>
      </c>
      <c r="J147" s="50">
        <v>204</v>
      </c>
      <c r="K147" s="6">
        <v>1</v>
      </c>
    </row>
    <row r="148" spans="1:11" ht="15" x14ac:dyDescent="0.25">
      <c r="A148" s="24"/>
      <c r="B148" s="16"/>
      <c r="C148" s="11"/>
      <c r="D148" s="66" t="s">
        <v>39</v>
      </c>
      <c r="E148" s="49" t="s">
        <v>67</v>
      </c>
      <c r="F148" s="50">
        <v>180</v>
      </c>
      <c r="G148" s="50">
        <v>8</v>
      </c>
      <c r="H148" s="50">
        <v>2</v>
      </c>
      <c r="I148" s="51">
        <v>14</v>
      </c>
      <c r="J148" s="50">
        <v>103</v>
      </c>
      <c r="K148" s="6">
        <v>309</v>
      </c>
    </row>
    <row r="149" spans="1:11" ht="15" x14ac:dyDescent="0.25">
      <c r="A149" s="24"/>
      <c r="B149" s="16"/>
      <c r="C149" s="11"/>
      <c r="D149" s="6"/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6"/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5"/>
      <c r="B151" s="18"/>
      <c r="C151" s="8"/>
      <c r="D151" s="19" t="s">
        <v>30</v>
      </c>
      <c r="E151" s="12"/>
      <c r="F151" s="20">
        <f>SUM(F142:F150)</f>
        <v>770</v>
      </c>
      <c r="G151" s="20">
        <f t="shared" ref="G151:J151" si="29">SUM(G142:G150)</f>
        <v>42</v>
      </c>
      <c r="H151" s="20">
        <f t="shared" si="29"/>
        <v>46</v>
      </c>
      <c r="I151" s="20">
        <f t="shared" si="29"/>
        <v>151</v>
      </c>
      <c r="J151" s="20">
        <f t="shared" si="29"/>
        <v>1148</v>
      </c>
      <c r="K151" s="26"/>
    </row>
    <row r="152" spans="1:11" ht="15.75" thickBot="1" x14ac:dyDescent="0.25">
      <c r="A152" s="30">
        <f>A137</f>
        <v>2</v>
      </c>
      <c r="B152" s="31">
        <f>B137</f>
        <v>4</v>
      </c>
      <c r="C152" s="57" t="s">
        <v>4</v>
      </c>
      <c r="D152" s="58"/>
      <c r="E152" s="32"/>
      <c r="F152" s="33">
        <f>F141+F151</f>
        <v>1150</v>
      </c>
      <c r="G152" s="33">
        <f t="shared" ref="G152" si="30">G141+G151</f>
        <v>59</v>
      </c>
      <c r="H152" s="33">
        <f t="shared" ref="H152" si="31">H141+H151</f>
        <v>55</v>
      </c>
      <c r="I152" s="33">
        <f t="shared" ref="I152" si="32">I141+I151</f>
        <v>216</v>
      </c>
      <c r="J152" s="33">
        <f t="shared" ref="J152" si="33">J141+J151</f>
        <v>1546</v>
      </c>
      <c r="K152" s="33"/>
    </row>
    <row r="153" spans="1:11" ht="15" x14ac:dyDescent="0.25">
      <c r="A153" s="21">
        <v>2</v>
      </c>
      <c r="B153" s="22">
        <v>5</v>
      </c>
      <c r="C153" s="23" t="s">
        <v>20</v>
      </c>
      <c r="D153" s="5"/>
      <c r="E153" s="45" t="s">
        <v>92</v>
      </c>
      <c r="F153" s="46">
        <v>125</v>
      </c>
      <c r="G153" s="46">
        <v>4</v>
      </c>
      <c r="H153" s="46">
        <v>3</v>
      </c>
      <c r="I153" s="47">
        <v>20</v>
      </c>
      <c r="J153" s="46">
        <v>124</v>
      </c>
      <c r="K153" s="48">
        <v>125</v>
      </c>
    </row>
    <row r="154" spans="1:11" ht="15" x14ac:dyDescent="0.25">
      <c r="A154" s="24"/>
      <c r="B154" s="16"/>
      <c r="C154" s="11"/>
      <c r="D154" s="7" t="s">
        <v>22</v>
      </c>
      <c r="E154" s="49" t="s">
        <v>36</v>
      </c>
      <c r="F154" s="50">
        <v>180</v>
      </c>
      <c r="G154" s="50">
        <v>8</v>
      </c>
      <c r="H154" s="50">
        <v>2</v>
      </c>
      <c r="I154" s="51">
        <v>14</v>
      </c>
      <c r="J154" s="50">
        <v>103</v>
      </c>
      <c r="K154" s="6">
        <v>377</v>
      </c>
    </row>
    <row r="155" spans="1:11" ht="15" x14ac:dyDescent="0.25">
      <c r="A155" s="24"/>
      <c r="B155" s="16"/>
      <c r="C155" s="11"/>
      <c r="D155" s="7" t="s">
        <v>23</v>
      </c>
      <c r="E155" s="49" t="s">
        <v>37</v>
      </c>
      <c r="F155" s="50">
        <v>50</v>
      </c>
      <c r="G155" s="50">
        <v>4</v>
      </c>
      <c r="H155" s="50">
        <v>1</v>
      </c>
      <c r="I155" s="51">
        <v>26</v>
      </c>
      <c r="J155" s="50">
        <v>131</v>
      </c>
      <c r="K155" s="6">
        <v>125</v>
      </c>
    </row>
    <row r="156" spans="1:11" ht="15" x14ac:dyDescent="0.25">
      <c r="A156" s="24"/>
      <c r="B156" s="16"/>
      <c r="C156" s="11"/>
      <c r="D156" s="6"/>
      <c r="E156" s="49" t="s">
        <v>93</v>
      </c>
      <c r="F156" s="50">
        <v>150</v>
      </c>
      <c r="G156" s="50">
        <v>4.32</v>
      </c>
      <c r="H156" s="50">
        <v>4.68</v>
      </c>
      <c r="I156" s="51">
        <v>15.24</v>
      </c>
      <c r="J156" s="50">
        <v>117</v>
      </c>
      <c r="K156" s="42"/>
    </row>
    <row r="157" spans="1:11" ht="15.75" customHeight="1" x14ac:dyDescent="0.25">
      <c r="A157" s="25"/>
      <c r="B157" s="18"/>
      <c r="C157" s="8"/>
      <c r="D157" s="19" t="s">
        <v>30</v>
      </c>
      <c r="E157" s="9"/>
      <c r="F157" s="20">
        <f>SUM(F153:F156)</f>
        <v>505</v>
      </c>
      <c r="G157" s="20">
        <f>SUM(G153:G156)</f>
        <v>20.32</v>
      </c>
      <c r="H157" s="20">
        <f>SUM(H153:H156)</f>
        <v>10.68</v>
      </c>
      <c r="I157" s="20">
        <f>SUM(I153:I156)</f>
        <v>75.239999999999995</v>
      </c>
      <c r="J157" s="20">
        <f>SUM(J153:J156)</f>
        <v>475</v>
      </c>
      <c r="K157" s="26"/>
    </row>
    <row r="158" spans="1:11" ht="15" x14ac:dyDescent="0.25">
      <c r="A158" s="27">
        <f>A153</f>
        <v>2</v>
      </c>
      <c r="B158" s="14">
        <f>B153</f>
        <v>5</v>
      </c>
      <c r="C158" s="10" t="s">
        <v>24</v>
      </c>
      <c r="D158" s="8" t="s">
        <v>25</v>
      </c>
      <c r="E158" s="52" t="s">
        <v>94</v>
      </c>
      <c r="F158" s="53">
        <v>60</v>
      </c>
      <c r="G158" s="53">
        <v>1</v>
      </c>
      <c r="H158" s="53">
        <v>3</v>
      </c>
      <c r="I158" s="54">
        <v>4</v>
      </c>
      <c r="J158" s="53">
        <v>46</v>
      </c>
      <c r="K158" s="56" t="s">
        <v>97</v>
      </c>
    </row>
    <row r="159" spans="1:11" ht="15" x14ac:dyDescent="0.25">
      <c r="A159" s="24"/>
      <c r="B159" s="16"/>
      <c r="C159" s="11"/>
      <c r="D159" s="7" t="s">
        <v>26</v>
      </c>
      <c r="E159" s="49" t="s">
        <v>95</v>
      </c>
      <c r="F159" s="50">
        <v>200</v>
      </c>
      <c r="G159" s="50">
        <v>2</v>
      </c>
      <c r="H159" s="50">
        <v>2</v>
      </c>
      <c r="I159" s="51">
        <v>13</v>
      </c>
      <c r="J159" s="55">
        <v>81</v>
      </c>
      <c r="K159" s="6">
        <v>200</v>
      </c>
    </row>
    <row r="160" spans="1:11" ht="15" x14ac:dyDescent="0.25">
      <c r="A160" s="24"/>
      <c r="B160" s="16"/>
      <c r="C160" s="11"/>
      <c r="D160" s="7" t="s">
        <v>27</v>
      </c>
      <c r="E160" s="49" t="s">
        <v>56</v>
      </c>
      <c r="F160" s="50">
        <v>100</v>
      </c>
      <c r="G160" s="50">
        <v>0</v>
      </c>
      <c r="H160" s="50">
        <v>58</v>
      </c>
      <c r="I160" s="51">
        <v>1</v>
      </c>
      <c r="J160" s="50">
        <v>523</v>
      </c>
      <c r="K160" s="6">
        <v>302</v>
      </c>
    </row>
    <row r="161" spans="1:11" ht="15" x14ac:dyDescent="0.25">
      <c r="A161" s="24"/>
      <c r="B161" s="16"/>
      <c r="C161" s="11"/>
      <c r="D161" s="7"/>
      <c r="E161" s="49" t="s">
        <v>96</v>
      </c>
      <c r="F161" s="50">
        <v>100</v>
      </c>
      <c r="G161" s="50">
        <v>11</v>
      </c>
      <c r="H161" s="50">
        <v>20</v>
      </c>
      <c r="I161" s="51">
        <v>5</v>
      </c>
      <c r="J161" s="50">
        <v>50</v>
      </c>
      <c r="K161" s="6">
        <v>290</v>
      </c>
    </row>
    <row r="162" spans="1:11" ht="15" x14ac:dyDescent="0.25">
      <c r="A162" s="24"/>
      <c r="B162" s="16"/>
      <c r="C162" s="11"/>
      <c r="D162" s="7" t="s">
        <v>28</v>
      </c>
      <c r="E162" s="49" t="s">
        <v>37</v>
      </c>
      <c r="F162" s="50">
        <v>50</v>
      </c>
      <c r="G162" s="50">
        <v>4</v>
      </c>
      <c r="H162" s="50">
        <v>1</v>
      </c>
      <c r="I162" s="51">
        <v>26</v>
      </c>
      <c r="J162" s="50">
        <v>131</v>
      </c>
      <c r="K162" s="6">
        <v>125</v>
      </c>
    </row>
    <row r="163" spans="1:11" ht="15" x14ac:dyDescent="0.25">
      <c r="A163" s="24"/>
      <c r="B163" s="16"/>
      <c r="C163" s="11"/>
      <c r="D163" s="7" t="s">
        <v>29</v>
      </c>
      <c r="E163" s="49" t="s">
        <v>66</v>
      </c>
      <c r="F163" s="50">
        <v>60</v>
      </c>
      <c r="G163" s="50">
        <v>2</v>
      </c>
      <c r="H163" s="50">
        <v>11</v>
      </c>
      <c r="I163" s="51">
        <v>22</v>
      </c>
      <c r="J163" s="50">
        <v>204</v>
      </c>
      <c r="K163" s="6">
        <v>1</v>
      </c>
    </row>
    <row r="164" spans="1:11" ht="15" x14ac:dyDescent="0.25">
      <c r="A164" s="24"/>
      <c r="B164" s="16"/>
      <c r="C164" s="11"/>
      <c r="D164" s="66" t="s">
        <v>39</v>
      </c>
      <c r="E164" s="49" t="s">
        <v>58</v>
      </c>
      <c r="F164" s="50">
        <v>180</v>
      </c>
      <c r="G164" s="50">
        <v>0</v>
      </c>
      <c r="H164" s="50">
        <v>0</v>
      </c>
      <c r="I164" s="51">
        <v>23</v>
      </c>
      <c r="J164" s="50">
        <v>89</v>
      </c>
      <c r="K164" s="6">
        <v>349</v>
      </c>
    </row>
    <row r="165" spans="1:11" ht="15" x14ac:dyDescent="0.25">
      <c r="A165" s="24"/>
      <c r="B165" s="16"/>
      <c r="C165" s="11"/>
      <c r="D165" s="6"/>
      <c r="E165" s="40"/>
      <c r="F165" s="41"/>
      <c r="G165" s="41"/>
      <c r="H165" s="41"/>
      <c r="I165" s="41"/>
      <c r="J165" s="41"/>
      <c r="K165" s="42"/>
    </row>
    <row r="166" spans="1:11" ht="15" x14ac:dyDescent="0.25">
      <c r="A166" s="24"/>
      <c r="B166" s="16"/>
      <c r="C166" s="11"/>
      <c r="D166" s="6"/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5"/>
      <c r="B167" s="18"/>
      <c r="C167" s="8"/>
      <c r="D167" s="19" t="s">
        <v>30</v>
      </c>
      <c r="E167" s="12"/>
      <c r="F167" s="65">
        <f>SUM(F158:F166)</f>
        <v>750</v>
      </c>
      <c r="G167" s="20">
        <f t="shared" ref="G167:J167" si="34">SUM(G158:G166)</f>
        <v>20</v>
      </c>
      <c r="H167" s="20">
        <f t="shared" si="34"/>
        <v>95</v>
      </c>
      <c r="I167" s="20">
        <f t="shared" si="34"/>
        <v>94</v>
      </c>
      <c r="J167" s="20">
        <f t="shared" si="34"/>
        <v>1124</v>
      </c>
      <c r="K167" s="26"/>
    </row>
    <row r="168" spans="1:11" ht="15.75" thickBot="1" x14ac:dyDescent="0.25">
      <c r="A168" s="30">
        <f>A153</f>
        <v>2</v>
      </c>
      <c r="B168" s="31">
        <f>B153</f>
        <v>5</v>
      </c>
      <c r="C168" s="57" t="s">
        <v>4</v>
      </c>
      <c r="D168" s="58"/>
      <c r="E168" s="32"/>
      <c r="F168" s="67">
        <f>F157+F167</f>
        <v>1255</v>
      </c>
      <c r="G168" s="33">
        <f t="shared" ref="G168" si="35">G157+G167</f>
        <v>40.32</v>
      </c>
      <c r="H168" s="33">
        <f t="shared" ref="H168" si="36">H157+H167</f>
        <v>105.68</v>
      </c>
      <c r="I168" s="33">
        <f t="shared" ref="I168" si="37">I157+I167</f>
        <v>169.24</v>
      </c>
      <c r="J168" s="33">
        <f t="shared" ref="J168" si="38">J157+J167</f>
        <v>1599</v>
      </c>
      <c r="K168" s="33"/>
    </row>
    <row r="169" spans="1:11" ht="13.5" thickBot="1" x14ac:dyDescent="0.25">
      <c r="A169" s="28"/>
      <c r="B169" s="29"/>
      <c r="C169" s="59" t="s">
        <v>5</v>
      </c>
      <c r="D169" s="59"/>
      <c r="E169" s="59"/>
      <c r="F169" s="35">
        <f>(F22+F37+F54+F71+F88+F104+F120+F136+F152+F168)/(IF(F22=0,0,1)+IF(F37=0,0,1)+IF(F54=0,0,1)+IF(F71=0,0,1)+IF(F88=0,0,1)+IF(F104=0,0,1)+IF(F120=0,0,1)+IF(F136=0,0,1)+IF(F152=0,0,1)+IF(F168=0,0,1))</f>
        <v>1150</v>
      </c>
      <c r="G169" s="35">
        <f>(G22+G37+G54+G71+G88+G104+G120+G136+G152+G168)/(IF(G22=0,0,1)+IF(G37=0,0,1)+IF(G54=0,0,1)+IF(G71=0,0,1)+IF(G88=0,0,1)+IF(G104=0,0,1)+IF(G120=0,0,1)+IF(G136=0,0,1)+IF(G152=0,0,1)+IF(G168=0,0,1))</f>
        <v>48.175000000000004</v>
      </c>
      <c r="H169" s="35">
        <f>(H22+H37+H54+H71+H88+H104+H120+H136+H152+H168)/(IF(H22=0,0,1)+IF(H37=0,0,1)+IF(H54=0,0,1)+IF(H71=0,0,1)+IF(H88=0,0,1)+IF(H104=0,0,1)+IF(H120=0,0,1)+IF(H136=0,0,1)+IF(H152=0,0,1)+IF(H168=0,0,1))</f>
        <v>68.240000000000009</v>
      </c>
      <c r="I169" s="35">
        <f>(I22+I37+I54+I71+I88+I104+I120+I136+I152+I168)/(IF(I22=0,0,1)+IF(I37=0,0,1)+IF(I54=0,0,1)+IF(I71=0,0,1)+IF(I88=0,0,1)+IF(I104=0,0,1)+IF(I120=0,0,1)+IF(I136=0,0,1)+IF(I152=0,0,1)+IF(I168=0,0,1))</f>
        <v>182.226</v>
      </c>
      <c r="J169" s="35">
        <f>(J22+J37+J54+J71+J88+J104+J120+J136+J152+J168)/(IF(J22=0,0,1)+IF(J37=0,0,1)+IF(J54=0,0,1)+IF(J71=0,0,1)+IF(J88=0,0,1)+IF(J104=0,0,1)+IF(J120=0,0,1)+IF(J136=0,0,1)+IF(J152=0,0,1)+IF(J168=0,0,1))</f>
        <v>1508.864</v>
      </c>
      <c r="K169" s="35"/>
    </row>
  </sheetData>
  <mergeCells count="15">
    <mergeCell ref="C1:E1"/>
    <mergeCell ref="H1:K1"/>
    <mergeCell ref="H2:K2"/>
    <mergeCell ref="H3:K3"/>
    <mergeCell ref="C37:D37"/>
    <mergeCell ref="C54:D54"/>
    <mergeCell ref="C71:D71"/>
    <mergeCell ref="C88:D88"/>
    <mergeCell ref="C22:D22"/>
    <mergeCell ref="C169:E169"/>
    <mergeCell ref="C168:D168"/>
    <mergeCell ref="C104:D104"/>
    <mergeCell ref="C120:D120"/>
    <mergeCell ref="C136:D136"/>
    <mergeCell ref="C152:D1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Поветкина Наталья Анатольевна</cp:lastModifiedBy>
  <dcterms:created xsi:type="dcterms:W3CDTF">2022-05-16T14:23:56Z</dcterms:created>
  <dcterms:modified xsi:type="dcterms:W3CDTF">2024-05-10T18:36:38Z</dcterms:modified>
</cp:coreProperties>
</file>